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70" windowWidth="18780" windowHeight="10440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I42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3" i="1"/>
  <c r="N3" i="1"/>
  <c r="N4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3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</calcChain>
</file>

<file path=xl/sharedStrings.xml><?xml version="1.0" encoding="utf-8"?>
<sst xmlns="http://schemas.openxmlformats.org/spreadsheetml/2006/main" count="331" uniqueCount="226">
  <si>
    <t>31001-gfk2072</t>
  </si>
  <si>
    <t>31001-gfk2461</t>
  </si>
  <si>
    <t>31001-gfk2462</t>
  </si>
  <si>
    <t>31001-gfk2465</t>
  </si>
  <si>
    <t>31001-gfk3032</t>
  </si>
  <si>
    <t>31001-gfk3041</t>
  </si>
  <si>
    <t>31001-gfk3043</t>
  </si>
  <si>
    <t>31001-gfk3051</t>
  </si>
  <si>
    <t>31001-gfk3071</t>
  </si>
  <si>
    <t>31001-gfk3072</t>
  </si>
  <si>
    <t>31001-gfk3221</t>
  </si>
  <si>
    <t>41002-fkt2510</t>
  </si>
  <si>
    <t>41002-fkt2540</t>
  </si>
  <si>
    <t>41007-fkt1200</t>
  </si>
  <si>
    <t>41008-fkt4210</t>
  </si>
  <si>
    <t>41008-fkt4220</t>
  </si>
  <si>
    <t>41008-fkt4330</t>
  </si>
  <si>
    <t>41008-fkt4430</t>
  </si>
  <si>
    <t>41008-fkt4470</t>
  </si>
  <si>
    <t>42009-fkt5310</t>
  </si>
  <si>
    <t>42009-fkt5320</t>
  </si>
  <si>
    <t>42009-fkt5330</t>
  </si>
  <si>
    <t>42015-art5530</t>
  </si>
  <si>
    <t>42015-art5550</t>
  </si>
  <si>
    <t>43007-fkt1000</t>
  </si>
  <si>
    <t>51002-bwf1220</t>
  </si>
  <si>
    <t>51002-bwf1230</t>
  </si>
  <si>
    <t>51002-bwf1240</t>
  </si>
  <si>
    <t>51002-bwf1250</t>
  </si>
  <si>
    <t>51002-bwf1260</t>
  </si>
  <si>
    <t>51002-bwf1280</t>
  </si>
  <si>
    <t>51002-bwf1320</t>
  </si>
  <si>
    <t>51006-bwf1410</t>
  </si>
  <si>
    <t>51006-bwf1420</t>
  </si>
  <si>
    <t>51006-bwf1480</t>
  </si>
  <si>
    <t>51006-bwf1490</t>
  </si>
  <si>
    <t>51007-atp1010</t>
  </si>
  <si>
    <t>51007-atp1020</t>
  </si>
  <si>
    <t>51009-bwf1750</t>
  </si>
  <si>
    <t>51009-bwf1781</t>
  </si>
  <si>
    <t>51009-bwf1782</t>
  </si>
  <si>
    <t>53004-bfk1020</t>
  </si>
  <si>
    <t>53007-art5531</t>
  </si>
  <si>
    <t>53009-bwf2050</t>
  </si>
  <si>
    <t>53009-bwf2060</t>
  </si>
  <si>
    <t>53009-bwf2080</t>
  </si>
  <si>
    <t>53009-bwf2090</t>
  </si>
  <si>
    <t>55001-art1610</t>
  </si>
  <si>
    <t>55001-art1620</t>
  </si>
  <si>
    <t>55001-art1630</t>
  </si>
  <si>
    <t>Jugendherberge</t>
  </si>
  <si>
    <t>Parkhaus</t>
  </si>
  <si>
    <t>Parkdeck</t>
  </si>
  <si>
    <t>Tiefgarage</t>
  </si>
  <si>
    <t>Theater, Oper</t>
  </si>
  <si>
    <t>Kirche</t>
  </si>
  <si>
    <t>Kapelle</t>
  </si>
  <si>
    <t>Krankenhaus</t>
  </si>
  <si>
    <t>Polizei</t>
  </si>
  <si>
    <t>Feuerwehr</t>
  </si>
  <si>
    <t>Hallenbad</t>
  </si>
  <si>
    <t>Förderanlage</t>
  </si>
  <si>
    <t>Umspannstation</t>
  </si>
  <si>
    <t>Bergbaubetrieb</t>
  </si>
  <si>
    <t>Parken</t>
  </si>
  <si>
    <t>Zoo</t>
  </si>
  <si>
    <t>Wildpark, Safaripark</t>
  </si>
  <si>
    <t>Campingplatz</t>
  </si>
  <si>
    <t>Botanischer Garten</t>
  </si>
  <si>
    <t>Spielplatz</t>
  </si>
  <si>
    <t>Parkplatz</t>
  </si>
  <si>
    <t>Rastplatz</t>
  </si>
  <si>
    <t>Raststätte</t>
  </si>
  <si>
    <t>Hubschrauberflugplatz</t>
  </si>
  <si>
    <t>Segelfluggelände</t>
  </si>
  <si>
    <t>Vegetationslose Fläche</t>
  </si>
  <si>
    <t>stehendes Gewässer</t>
  </si>
  <si>
    <t>Windrad</t>
  </si>
  <si>
    <t>Solarzelle</t>
  </si>
  <si>
    <t>Wasserrad</t>
  </si>
  <si>
    <t>Mast</t>
  </si>
  <si>
    <t>Funkmast</t>
  </si>
  <si>
    <t>Radioteleskop</t>
  </si>
  <si>
    <t>Schachtöffnung</t>
  </si>
  <si>
    <t>Spielfeld</t>
  </si>
  <si>
    <t>Rennbahn</t>
  </si>
  <si>
    <t>Schießanlage</t>
  </si>
  <si>
    <t>Gradierwerk</t>
  </si>
  <si>
    <t>Großsteingrab</t>
  </si>
  <si>
    <t>Hügelgrab, Grabhügel</t>
  </si>
  <si>
    <t>Denkmal</t>
  </si>
  <si>
    <t>Brunnen, Trinkwasserversorgung</t>
  </si>
  <si>
    <t>Sprinbrunnen, Zierbrunnen</t>
  </si>
  <si>
    <t>Haltestelle</t>
  </si>
  <si>
    <t>Hubschrauberlandeplatz</t>
  </si>
  <si>
    <t>Wehr</t>
  </si>
  <si>
    <t>Sicherheitstor</t>
  </si>
  <si>
    <t>Sperrwerk</t>
  </si>
  <si>
    <t>Schöpfwerk</t>
  </si>
  <si>
    <t>Quelle</t>
  </si>
  <si>
    <t>Wasserfall</t>
  </si>
  <si>
    <t>Stromschnelle</t>
  </si>
  <si>
    <t>Objektkennung</t>
  </si>
  <si>
    <t>Bezeichnung</t>
  </si>
  <si>
    <t>Anmerkung</t>
  </si>
  <si>
    <t>Farbe</t>
  </si>
  <si>
    <t>SW</t>
  </si>
  <si>
    <t>Grau</t>
  </si>
  <si>
    <t>Bilddatei</t>
  </si>
  <si>
    <t>TN?????? nur graue Fläche</t>
  </si>
  <si>
    <t>???? Nur Farbfläche</t>
  </si>
  <si>
    <t>kein Symbol, Ankerpunkt Schrift????</t>
  </si>
  <si>
    <t>??kein Symbol</t>
  </si>
  <si>
    <t>?? kein Symbol</t>
  </si>
  <si>
    <t>?? kein Symbol, Textanker?</t>
  </si>
  <si>
    <t>ak5/3314_Farbe_ak5</t>
  </si>
  <si>
    <t>ak5/3316_Farbe_ak5</t>
  </si>
  <si>
    <t>ak5/3318_Farbe_ak5</t>
  </si>
  <si>
    <t>ak5/3321_Farbe_ak5</t>
  </si>
  <si>
    <t>Bildhöhe (mm)</t>
  </si>
  <si>
    <t>ak5/3334_Farbe_ak5</t>
  </si>
  <si>
    <t>ak5/3402_Farbe_ak5</t>
  </si>
  <si>
    <t>ak5/3404_Farbe_ak5</t>
  </si>
  <si>
    <t>ak5/3405_Farbe_ak5</t>
  </si>
  <si>
    <t>ak5/3410_Farbe_ak5</t>
  </si>
  <si>
    <t>ak5/3411_Farbe_ak5</t>
  </si>
  <si>
    <t>ak5/3412_Farbe_ak5</t>
  </si>
  <si>
    <t>ak5/3417_Farbe_ak5</t>
  </si>
  <si>
    <t>ak5/3423_Farbe_ak5</t>
  </si>
  <si>
    <t>ak5/3438_Farbe_ak5</t>
  </si>
  <si>
    <t>ak5/3501_Farbe_ak5</t>
  </si>
  <si>
    <t>ak5/3503_Farbe_ak5</t>
  </si>
  <si>
    <t>ak5/3504_Farbe_ak5</t>
  </si>
  <si>
    <t>ak5/3506_Farbe_ak5</t>
  </si>
  <si>
    <t>ak5/3507_Farbe_ak5</t>
  </si>
  <si>
    <t>ak5/3510_Farbe_ak5</t>
  </si>
  <si>
    <t>ak5/3524_Farbe_ak5</t>
  </si>
  <si>
    <t>ak5/3526_Farbe_ak5</t>
  </si>
  <si>
    <t>ak5/3527_Farbe_ak5</t>
  </si>
  <si>
    <t>ak5/3532_Farbe_ak5</t>
  </si>
  <si>
    <t>ak5/3537_Farbe_ak5</t>
  </si>
  <si>
    <t>ak5/3539_Farbe_ak5</t>
  </si>
  <si>
    <t>ak5/3651_Farbe_ak5</t>
  </si>
  <si>
    <t>ak5/3593_Farbe_ak5</t>
  </si>
  <si>
    <t>ak5/3594_Farbe_ak5</t>
  </si>
  <si>
    <t>ak5/3613_Farbe_ak5</t>
  </si>
  <si>
    <t>ak5/3615_Farbe_ak5</t>
  </si>
  <si>
    <t>ak5/3617_Farbe_ak5</t>
  </si>
  <si>
    <t>ak5/3324_Farbe_ak5</t>
  </si>
  <si>
    <t>ak5/3326_Farbe_ak5</t>
  </si>
  <si>
    <t>ak5/3439_Farbe_ak5</t>
  </si>
  <si>
    <t>ak5/3592_Farbe_ak5</t>
  </si>
  <si>
    <t>AK5-Layer</t>
  </si>
  <si>
    <t>wie Grau</t>
  </si>
  <si>
    <t>ak5/3309_SW_ak5</t>
  </si>
  <si>
    <t>ak5/3336_SW_ak5</t>
  </si>
  <si>
    <t>ak5/3314_SW_ak5</t>
  </si>
  <si>
    <t>ak5/3316_SW_ak5</t>
  </si>
  <si>
    <t>ak5/3318_SW_ak5</t>
  </si>
  <si>
    <t>ak5/3321_SW_ak5</t>
  </si>
  <si>
    <t>ak5/3324_SW_ak5</t>
  </si>
  <si>
    <t>ak5/3326_SW_ak5</t>
  </si>
  <si>
    <t>ak5/3334_SW_ak5</t>
  </si>
  <si>
    <t>ak5/3402_SW_ak5</t>
  </si>
  <si>
    <t>ak5/3404_SW_ak5</t>
  </si>
  <si>
    <t>ak5/3405_SW_ak5</t>
  </si>
  <si>
    <t>ak5/3410_SW_ak5</t>
  </si>
  <si>
    <t>ak5/3411_SW_ak5</t>
  </si>
  <si>
    <t>ak5/3412_SW_ak5</t>
  </si>
  <si>
    <t>ak5/3417_SW_ak5</t>
  </si>
  <si>
    <t>ak5/3423_SW_ak5</t>
  </si>
  <si>
    <t>ak5/3432_SW_ak5</t>
  </si>
  <si>
    <t>ak5/3434_SW_ak5</t>
  </si>
  <si>
    <t>ak5/3436_SW_ak5</t>
  </si>
  <si>
    <t>ak5/3438_SW_ak5</t>
  </si>
  <si>
    <t>ak5/3439_SW_ak5</t>
  </si>
  <si>
    <t>ak5/3501_SW_ak5</t>
  </si>
  <si>
    <t>ak5/3503_SW_ak5</t>
  </si>
  <si>
    <t>ak5/3504_SW_ak5</t>
  </si>
  <si>
    <t>ak5/3506_SW_ak5</t>
  </si>
  <si>
    <t>ak5/3507_SW_ak5</t>
  </si>
  <si>
    <t>ak5/3510_SW_ak5</t>
  </si>
  <si>
    <t>ak5/3524_SW_ak5</t>
  </si>
  <si>
    <t>ak5/3526_SW_ak5</t>
  </si>
  <si>
    <t>ak5/3527_SW_ak5</t>
  </si>
  <si>
    <t>ak5/3532_SW_ak5</t>
  </si>
  <si>
    <t>ak5/3537_SW_ak5</t>
  </si>
  <si>
    <t>ak5/3539_SW_ak5</t>
  </si>
  <si>
    <t>ak5/3651_SW_ak5</t>
  </si>
  <si>
    <t>ak5/3592_SW_ak5</t>
  </si>
  <si>
    <t>ak5/3593_SW_ak5</t>
  </si>
  <si>
    <t>ak5/3594_SW_ak5</t>
  </si>
  <si>
    <t>ak5/3613_SW_ak5</t>
  </si>
  <si>
    <t>ak5/3615_SW_ak5</t>
  </si>
  <si>
    <t>ak5/3617_SW_ak5</t>
  </si>
  <si>
    <t>ak5/3303_SW_ak5</t>
  </si>
  <si>
    <t>ak5_sym2</t>
  </si>
  <si>
    <t>ak5_sym</t>
  </si>
  <si>
    <t>Farbe neu, heller als Abb.</t>
  </si>
  <si>
    <t>ak5/3303_Farbe_ak5_neu</t>
  </si>
  <si>
    <t>ak5/3309_Farbe_ak5_neu</t>
  </si>
  <si>
    <t>ak5/3336_Farbe_ak5_neu</t>
  </si>
  <si>
    <t>Bilddatei (.png)</t>
  </si>
  <si>
    <t>ak5/3432_Farbe_ak5_neu</t>
  </si>
  <si>
    <t>ak5/3434_Farbe_ak5_neu</t>
  </si>
  <si>
    <t>ak5/3436_Farbe_ak5_neu</t>
  </si>
  <si>
    <t>ak5/1541_ak5</t>
  </si>
  <si>
    <t>wie Fabe</t>
  </si>
  <si>
    <t>wie Farbe</t>
  </si>
  <si>
    <t>als Grafik nur das kleine Rechteck</t>
  </si>
  <si>
    <t>Bildhöhe (Pixel) bei 72 dpi</t>
  </si>
  <si>
    <t>Bildhöhe (Pixel) bei 256 dpi</t>
  </si>
  <si>
    <t>Bildhöhe (Pixel) bei 508 dpi</t>
  </si>
  <si>
    <t>Bildhöhe (Pixel) bei 90 dpi</t>
  </si>
  <si>
    <t>31001-gfk3091</t>
  </si>
  <si>
    <t>Bahnhof</t>
  </si>
  <si>
    <t>Bildhöhe (mm) - neu</t>
  </si>
  <si>
    <t>Druck 1 (ASL) - Faktor 2, 400dpi</t>
  </si>
  <si>
    <t>Druck 2 (LGLN-Viewer) - Faktor 1.5, 288dpi</t>
  </si>
  <si>
    <t>51006-spo1080</t>
  </si>
  <si>
    <t>Skating</t>
  </si>
  <si>
    <t xml:space="preserve">ak5/3409_ak5.png </t>
  </si>
  <si>
    <t>44006-fkt8620</t>
  </si>
  <si>
    <t>nicht in Farbe darzustellen</t>
  </si>
  <si>
    <t>ak5/3490_SW_ak5.png</t>
  </si>
  <si>
    <t>ak5/3490_Schwarz_ak5.png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</si>
</sst>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double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wrapText="1"/>
      <protection locked="0"/>
    </xf>
    <xf numFmtId="0" fontId="1" fillId="2" borderId="1" xfId="0" applyFont="1" applyFill="1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2" fillId="0" borderId="8" xfId="0" applyFont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1" fontId="0" fillId="0" borderId="2" xfId="0" applyNumberForma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3" fillId="0" borderId="16" xfId="0" applyFont="1" applyBorder="1" applyAlignment="1">
      <alignment wrapText="1"/>
    </xf>
    <xf numFmtId="0" fontId="0" fillId="0" borderId="16" xfId="0" applyBorder="1" applyAlignment="1">
      <alignment horizontal="center" vertical="center"/>
    </xf>
    <xf numFmtId="0" fontId="0" fillId="0" borderId="17" xfId="0" applyBorder="1"/>
    <xf numFmtId="1" fontId="0" fillId="0" borderId="17" xfId="0" applyNumberFormat="1" applyBorder="1"/>
    <xf numFmtId="0" fontId="0" fillId="0" borderId="18" xfId="0" applyBorder="1"/>
    <xf numFmtId="0" fontId="5" fillId="0" borderId="2" xfId="0" applyFont="1" applyBorder="1"/>
    <xf numFmtId="0" fontId="5" fillId="0" borderId="2" xfId="0" applyFont="1" applyFill="1" applyBorder="1" applyAlignment="1" applyProtection="1">
      <protection locked="0"/>
    </xf>
    <xf numFmtId="0" fontId="5" fillId="0" borderId="2" xfId="0" applyFont="1" applyBorder="1" applyAlignment="1" applyProtection="1">
      <alignment vertical="center"/>
      <protection locked="0"/>
    </xf>
    <xf numFmtId="0" fontId="4" fillId="0" borderId="2" xfId="0" applyFont="1" applyBorder="1"/>
    <xf numFmtId="0" fontId="1" fillId="0" borderId="1" xfId="0" applyFont="1" applyFill="1" applyBorder="1" applyAlignment="1">
      <alignment wrapText="1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/>
    <xf numFmtId="0" fontId="0" fillId="3" borderId="2" xfId="0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png"/><Relationship Id="rId18" Type="http://schemas.openxmlformats.org/officeDocument/2006/relationships/image" Target="../media/image18.wmf"/><Relationship Id="rId26" Type="http://schemas.openxmlformats.org/officeDocument/2006/relationships/image" Target="../media/image26.png"/><Relationship Id="rId39" Type="http://schemas.openxmlformats.org/officeDocument/2006/relationships/image" Target="../media/image39.png"/><Relationship Id="rId21" Type="http://schemas.openxmlformats.org/officeDocument/2006/relationships/image" Target="../media/image21.png"/><Relationship Id="rId34" Type="http://schemas.openxmlformats.org/officeDocument/2006/relationships/image" Target="../media/image34.png"/><Relationship Id="rId42" Type="http://schemas.openxmlformats.org/officeDocument/2006/relationships/image" Target="../media/image42.png"/><Relationship Id="rId47" Type="http://schemas.openxmlformats.org/officeDocument/2006/relationships/image" Target="../media/image47.png"/><Relationship Id="rId50" Type="http://schemas.openxmlformats.org/officeDocument/2006/relationships/image" Target="../media/image50.png"/><Relationship Id="rId55" Type="http://schemas.openxmlformats.org/officeDocument/2006/relationships/image" Target="../media/image55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46" Type="http://schemas.openxmlformats.org/officeDocument/2006/relationships/image" Target="../media/image46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29" Type="http://schemas.openxmlformats.org/officeDocument/2006/relationships/image" Target="../media/image29.png"/><Relationship Id="rId41" Type="http://schemas.openxmlformats.org/officeDocument/2006/relationships/image" Target="../media/image41.png"/><Relationship Id="rId54" Type="http://schemas.openxmlformats.org/officeDocument/2006/relationships/image" Target="../media/image54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40" Type="http://schemas.openxmlformats.org/officeDocument/2006/relationships/image" Target="../media/image40.png"/><Relationship Id="rId45" Type="http://schemas.openxmlformats.org/officeDocument/2006/relationships/image" Target="../media/image45.png"/><Relationship Id="rId53" Type="http://schemas.openxmlformats.org/officeDocument/2006/relationships/image" Target="../media/image53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36" Type="http://schemas.openxmlformats.org/officeDocument/2006/relationships/image" Target="../media/image36.png"/><Relationship Id="rId49" Type="http://schemas.openxmlformats.org/officeDocument/2006/relationships/image" Target="../media/image49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31" Type="http://schemas.openxmlformats.org/officeDocument/2006/relationships/image" Target="../media/image31.png"/><Relationship Id="rId44" Type="http://schemas.openxmlformats.org/officeDocument/2006/relationships/image" Target="../media/image44.png"/><Relationship Id="rId52" Type="http://schemas.openxmlformats.org/officeDocument/2006/relationships/image" Target="../media/image52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Relationship Id="rId35" Type="http://schemas.openxmlformats.org/officeDocument/2006/relationships/image" Target="../media/image35.jpeg"/><Relationship Id="rId43" Type="http://schemas.openxmlformats.org/officeDocument/2006/relationships/image" Target="../media/image43.png"/><Relationship Id="rId48" Type="http://schemas.openxmlformats.org/officeDocument/2006/relationships/image" Target="../media/image48.png"/><Relationship Id="rId56" Type="http://schemas.openxmlformats.org/officeDocument/2006/relationships/image" Target="../media/image56.png"/><Relationship Id="rId8" Type="http://schemas.openxmlformats.org/officeDocument/2006/relationships/image" Target="../media/image8.png"/><Relationship Id="rId51" Type="http://schemas.openxmlformats.org/officeDocument/2006/relationships/image" Target="../media/image51.png"/><Relationship Id="rId3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285750</xdr:colOff>
      <xdr:row>2</xdr:row>
      <xdr:rowOff>152400</xdr:rowOff>
    </xdr:from>
    <xdr:to>
      <xdr:col>4</xdr:col>
      <xdr:colOff>504825</xdr:colOff>
      <xdr:row>2</xdr:row>
      <xdr:rowOff>327577</xdr:rowOff>
    </xdr:to>
    <xdr:pic>
      <xdr:nvPicPr>
        <xdr:cNvPr id="2" name="Picture 379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933450"/>
          <a:ext cx="219075" cy="175177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304800</xdr:colOff>
      <xdr:row>3</xdr:row>
      <xdr:rowOff>47625</xdr:rowOff>
    </xdr:from>
    <xdr:to>
      <xdr:col>4</xdr:col>
      <xdr:colOff>466725</xdr:colOff>
      <xdr:row>3</xdr:row>
      <xdr:rowOff>232325</xdr:rowOff>
    </xdr:to>
    <xdr:pic>
      <xdr:nvPicPr>
        <xdr:cNvPr id="3" name="Picture 379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4900" y="981075"/>
          <a:ext cx="161925" cy="184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285750</xdr:colOff>
      <xdr:row>5</xdr:row>
      <xdr:rowOff>76200</xdr:rowOff>
    </xdr:from>
    <xdr:to>
      <xdr:col>4</xdr:col>
      <xdr:colOff>457200</xdr:colOff>
      <xdr:row>5</xdr:row>
      <xdr:rowOff>289476</xdr:rowOff>
    </xdr:to>
    <xdr:pic>
      <xdr:nvPicPr>
        <xdr:cNvPr id="4" name="Picture 379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5850" y="1638300"/>
          <a:ext cx="171450" cy="21327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303939</xdr:colOff>
      <xdr:row>6</xdr:row>
      <xdr:rowOff>76200</xdr:rowOff>
    </xdr:from>
    <xdr:to>
      <xdr:col>4</xdr:col>
      <xdr:colOff>437289</xdr:colOff>
      <xdr:row>6</xdr:row>
      <xdr:rowOff>232325</xdr:rowOff>
    </xdr:to>
    <xdr:pic>
      <xdr:nvPicPr>
        <xdr:cNvPr id="5" name="Picture 3797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4039" y="1952625"/>
          <a:ext cx="133350" cy="1561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313464</xdr:colOff>
      <xdr:row>7</xdr:row>
      <xdr:rowOff>83422</xdr:rowOff>
    </xdr:from>
    <xdr:to>
      <xdr:col>4</xdr:col>
      <xdr:colOff>427764</xdr:colOff>
      <xdr:row>7</xdr:row>
      <xdr:rowOff>287174</xdr:rowOff>
    </xdr:to>
    <xdr:pic>
      <xdr:nvPicPr>
        <xdr:cNvPr id="6" name="Picture 3798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3564" y="2274172"/>
          <a:ext cx="114300" cy="20375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336525</xdr:colOff>
      <xdr:row>8</xdr:row>
      <xdr:rowOff>129209</xdr:rowOff>
    </xdr:from>
    <xdr:to>
      <xdr:col>4</xdr:col>
      <xdr:colOff>403200</xdr:colOff>
      <xdr:row>8</xdr:row>
      <xdr:rowOff>237711</xdr:rowOff>
    </xdr:to>
    <xdr:pic>
      <xdr:nvPicPr>
        <xdr:cNvPr id="7" name="Picture 3799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46625" y="2634284"/>
          <a:ext cx="66675" cy="10850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291186</xdr:colOff>
      <xdr:row>9</xdr:row>
      <xdr:rowOff>83595</xdr:rowOff>
    </xdr:from>
    <xdr:to>
      <xdr:col>4</xdr:col>
      <xdr:colOff>454902</xdr:colOff>
      <xdr:row>9</xdr:row>
      <xdr:rowOff>250333</xdr:rowOff>
    </xdr:to>
    <xdr:pic>
      <xdr:nvPicPr>
        <xdr:cNvPr id="8" name="Picture 3800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1286" y="2902995"/>
          <a:ext cx="163716" cy="166738"/>
        </a:xfrm>
        <a:prstGeom prst="rect">
          <a:avLst/>
        </a:prstGeom>
        <a:noFill/>
        <a:ln w="1">
          <a:solidFill>
            <a:schemeClr val="bg1">
              <a:lumMod val="95000"/>
            </a:schemeClr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300354</xdr:colOff>
      <xdr:row>10</xdr:row>
      <xdr:rowOff>72431</xdr:rowOff>
    </xdr:from>
    <xdr:to>
      <xdr:col>4</xdr:col>
      <xdr:colOff>452758</xdr:colOff>
      <xdr:row>10</xdr:row>
      <xdr:rowOff>237616</xdr:rowOff>
    </xdr:to>
    <xdr:pic>
      <xdr:nvPicPr>
        <xdr:cNvPr id="9" name="Picture 3801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0454" y="3206156"/>
          <a:ext cx="152404" cy="16518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291332</xdr:colOff>
      <xdr:row>11</xdr:row>
      <xdr:rowOff>68291</xdr:rowOff>
    </xdr:from>
    <xdr:to>
      <xdr:col>4</xdr:col>
      <xdr:colOff>462010</xdr:colOff>
      <xdr:row>11</xdr:row>
      <xdr:rowOff>241879</xdr:rowOff>
    </xdr:to>
    <xdr:pic>
      <xdr:nvPicPr>
        <xdr:cNvPr id="10" name="Picture 3802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1432" y="3516341"/>
          <a:ext cx="170678" cy="173588"/>
        </a:xfrm>
        <a:prstGeom prst="rect">
          <a:avLst/>
        </a:prstGeom>
        <a:noFill/>
        <a:ln w="1">
          <a:solidFill>
            <a:schemeClr val="bg1">
              <a:lumMod val="95000"/>
            </a:schemeClr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276225</xdr:colOff>
      <xdr:row>13</xdr:row>
      <xdr:rowOff>28723</xdr:rowOff>
    </xdr:from>
    <xdr:to>
      <xdr:col>4</xdr:col>
      <xdr:colOff>480330</xdr:colOff>
      <xdr:row>13</xdr:row>
      <xdr:rowOff>284101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6325" y="3791098"/>
          <a:ext cx="204105" cy="255378"/>
        </a:xfrm>
        <a:prstGeom prst="rect">
          <a:avLst/>
        </a:prstGeom>
      </xdr:spPr>
    </xdr:pic>
    <xdr:clientData/>
  </xdr:twoCellAnchor>
  <xdr:twoCellAnchor editAs="oneCell">
    <xdr:from>
      <xdr:col>4</xdr:col>
      <xdr:colOff>346128</xdr:colOff>
      <xdr:row>34</xdr:row>
      <xdr:rowOff>114300</xdr:rowOff>
    </xdr:from>
    <xdr:to>
      <xdr:col>4</xdr:col>
      <xdr:colOff>422328</xdr:colOff>
      <xdr:row>34</xdr:row>
      <xdr:rowOff>247650</xdr:rowOff>
    </xdr:to>
    <xdr:pic>
      <xdr:nvPicPr>
        <xdr:cNvPr id="20" name="Picture 3804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6228" y="10477500"/>
          <a:ext cx="76200" cy="133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295275</xdr:colOff>
      <xdr:row>30</xdr:row>
      <xdr:rowOff>76200</xdr:rowOff>
    </xdr:from>
    <xdr:to>
      <xdr:col>4</xdr:col>
      <xdr:colOff>428625</xdr:colOff>
      <xdr:row>30</xdr:row>
      <xdr:rowOff>228599</xdr:rowOff>
    </xdr:to>
    <xdr:pic>
      <xdr:nvPicPr>
        <xdr:cNvPr id="24" name="Picture 3805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5" y="9182100"/>
          <a:ext cx="133350" cy="15239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285750</xdr:colOff>
      <xdr:row>32</xdr:row>
      <xdr:rowOff>76200</xdr:rowOff>
    </xdr:from>
    <xdr:to>
      <xdr:col>4</xdr:col>
      <xdr:colOff>428625</xdr:colOff>
      <xdr:row>32</xdr:row>
      <xdr:rowOff>219073</xdr:rowOff>
    </xdr:to>
    <xdr:pic>
      <xdr:nvPicPr>
        <xdr:cNvPr id="25" name="Picture 3806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5850" y="9810750"/>
          <a:ext cx="142875" cy="142873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4</xdr:col>
      <xdr:colOff>342900</xdr:colOff>
      <xdr:row>33</xdr:row>
      <xdr:rowOff>133350</xdr:rowOff>
    </xdr:from>
    <xdr:to>
      <xdr:col>4</xdr:col>
      <xdr:colOff>381000</xdr:colOff>
      <xdr:row>33</xdr:row>
      <xdr:rowOff>171450</xdr:rowOff>
    </xdr:to>
    <xdr:sp macro="" textlink="">
      <xdr:nvSpPr>
        <xdr:cNvPr id="26" name="Rectangle 3807"/>
        <xdr:cNvSpPr>
          <a:spLocks noChangeArrowheads="1"/>
        </xdr:cNvSpPr>
      </xdr:nvSpPr>
      <xdr:spPr bwMode="auto">
        <a:xfrm>
          <a:off x="4953000" y="10182225"/>
          <a:ext cx="38100" cy="38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 w="1460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342900</xdr:colOff>
      <xdr:row>35</xdr:row>
      <xdr:rowOff>85725</xdr:rowOff>
    </xdr:from>
    <xdr:to>
      <xdr:col>4</xdr:col>
      <xdr:colOff>447675</xdr:colOff>
      <xdr:row>35</xdr:row>
      <xdr:rowOff>228600</xdr:rowOff>
    </xdr:to>
    <xdr:pic>
      <xdr:nvPicPr>
        <xdr:cNvPr id="27" name="Picture 3809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0763250"/>
          <a:ext cx="104775" cy="142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333375</xdr:colOff>
      <xdr:row>36</xdr:row>
      <xdr:rowOff>123825</xdr:rowOff>
    </xdr:from>
    <xdr:to>
      <xdr:col>4</xdr:col>
      <xdr:colOff>409575</xdr:colOff>
      <xdr:row>36</xdr:row>
      <xdr:rowOff>180969</xdr:rowOff>
    </xdr:to>
    <xdr:pic>
      <xdr:nvPicPr>
        <xdr:cNvPr id="29" name="Picture 3812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43475" y="11115675"/>
          <a:ext cx="76200" cy="5714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304800</xdr:colOff>
      <xdr:row>14</xdr:row>
      <xdr:rowOff>76200</xdr:rowOff>
    </xdr:from>
    <xdr:to>
      <xdr:col>4</xdr:col>
      <xdr:colOff>447675</xdr:colOff>
      <xdr:row>14</xdr:row>
      <xdr:rowOff>219078</xdr:rowOff>
    </xdr:to>
    <xdr:pic>
      <xdr:nvPicPr>
        <xdr:cNvPr id="30" name="Picture 3863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4900" y="4152900"/>
          <a:ext cx="142875" cy="14287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304800</xdr:colOff>
      <xdr:row>15</xdr:row>
      <xdr:rowOff>95250</xdr:rowOff>
    </xdr:from>
    <xdr:to>
      <xdr:col>4</xdr:col>
      <xdr:colOff>428625</xdr:colOff>
      <xdr:row>15</xdr:row>
      <xdr:rowOff>219072</xdr:rowOff>
    </xdr:to>
    <xdr:pic>
      <xdr:nvPicPr>
        <xdr:cNvPr id="31" name="Picture 3865"/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4900" y="4486275"/>
          <a:ext cx="123825" cy="12382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4</xdr:col>
      <xdr:colOff>304800</xdr:colOff>
      <xdr:row>16</xdr:row>
      <xdr:rowOff>104775</xdr:rowOff>
    </xdr:from>
    <xdr:to>
      <xdr:col>4</xdr:col>
      <xdr:colOff>419100</xdr:colOff>
      <xdr:row>16</xdr:row>
      <xdr:rowOff>210283</xdr:rowOff>
    </xdr:to>
    <xdr:pic>
      <xdr:nvPicPr>
        <xdr:cNvPr id="32" name="Picture 2602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4900" y="4810125"/>
          <a:ext cx="114300" cy="10550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285750</xdr:colOff>
      <xdr:row>18</xdr:row>
      <xdr:rowOff>85725</xdr:rowOff>
    </xdr:from>
    <xdr:to>
      <xdr:col>4</xdr:col>
      <xdr:colOff>428625</xdr:colOff>
      <xdr:row>18</xdr:row>
      <xdr:rowOff>228606</xdr:rowOff>
    </xdr:to>
    <xdr:pic>
      <xdr:nvPicPr>
        <xdr:cNvPr id="33" name="Picture 3869"/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5850" y="5514975"/>
          <a:ext cx="142875" cy="14288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285750</xdr:colOff>
      <xdr:row>19</xdr:row>
      <xdr:rowOff>104775</xdr:rowOff>
    </xdr:from>
    <xdr:to>
      <xdr:col>4</xdr:col>
      <xdr:colOff>428625</xdr:colOff>
      <xdr:row>19</xdr:row>
      <xdr:rowOff>247646</xdr:rowOff>
    </xdr:to>
    <xdr:pic>
      <xdr:nvPicPr>
        <xdr:cNvPr id="34" name="Picture 3870"/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5850" y="5848350"/>
          <a:ext cx="142875" cy="14287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285750</xdr:colOff>
      <xdr:row>20</xdr:row>
      <xdr:rowOff>104775</xdr:rowOff>
    </xdr:from>
    <xdr:to>
      <xdr:col>4</xdr:col>
      <xdr:colOff>428625</xdr:colOff>
      <xdr:row>20</xdr:row>
      <xdr:rowOff>257175</xdr:rowOff>
    </xdr:to>
    <xdr:pic>
      <xdr:nvPicPr>
        <xdr:cNvPr id="35" name="Picture 3871"/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5850" y="6162675"/>
          <a:ext cx="142875" cy="152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288469</xdr:colOff>
      <xdr:row>21</xdr:row>
      <xdr:rowOff>95250</xdr:rowOff>
    </xdr:from>
    <xdr:to>
      <xdr:col>4</xdr:col>
      <xdr:colOff>431344</xdr:colOff>
      <xdr:row>21</xdr:row>
      <xdr:rowOff>238122</xdr:rowOff>
    </xdr:to>
    <xdr:pic>
      <xdr:nvPicPr>
        <xdr:cNvPr id="36" name="Picture 3873"/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8569" y="6467475"/>
          <a:ext cx="142875" cy="14287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276225</xdr:colOff>
      <xdr:row>22</xdr:row>
      <xdr:rowOff>81643</xdr:rowOff>
    </xdr:from>
    <xdr:to>
      <xdr:col>4</xdr:col>
      <xdr:colOff>439511</xdr:colOff>
      <xdr:row>22</xdr:row>
      <xdr:rowOff>244794</xdr:rowOff>
    </xdr:to>
    <xdr:pic>
      <xdr:nvPicPr>
        <xdr:cNvPr id="37" name="Picture 3874"/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6325" y="6768193"/>
          <a:ext cx="163286" cy="16315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294311</xdr:colOff>
      <xdr:row>23</xdr:row>
      <xdr:rowOff>114300</xdr:rowOff>
    </xdr:from>
    <xdr:to>
      <xdr:col>4</xdr:col>
      <xdr:colOff>405345</xdr:colOff>
      <xdr:row>23</xdr:row>
      <xdr:rowOff>225598</xdr:rowOff>
    </xdr:to>
    <xdr:pic>
      <xdr:nvPicPr>
        <xdr:cNvPr id="38" name="Picture 3875"/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4411" y="7115175"/>
          <a:ext cx="111034" cy="11129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295426</xdr:colOff>
      <xdr:row>24</xdr:row>
      <xdr:rowOff>116616</xdr:rowOff>
    </xdr:from>
    <xdr:to>
      <xdr:col>4</xdr:col>
      <xdr:colOff>408612</xdr:colOff>
      <xdr:row>24</xdr:row>
      <xdr:rowOff>230100</xdr:rowOff>
    </xdr:to>
    <xdr:pic>
      <xdr:nvPicPr>
        <xdr:cNvPr id="39" name="Picture 3876"/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526" y="7431816"/>
          <a:ext cx="113186" cy="11348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238125</xdr:colOff>
      <xdr:row>25</xdr:row>
      <xdr:rowOff>61372</xdr:rowOff>
    </xdr:from>
    <xdr:to>
      <xdr:col>4</xdr:col>
      <xdr:colOff>457200</xdr:colOff>
      <xdr:row>25</xdr:row>
      <xdr:rowOff>280452</xdr:rowOff>
    </xdr:to>
    <xdr:pic>
      <xdr:nvPicPr>
        <xdr:cNvPr id="40" name="Picture 3877"/>
        <xdr:cNvPicPr>
          <a:picLocks noChangeAspect="1" noChangeArrowheads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8225" y="7690897"/>
          <a:ext cx="219075" cy="2190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257175</xdr:colOff>
      <xdr:row>26</xdr:row>
      <xdr:rowOff>57150</xdr:rowOff>
    </xdr:from>
    <xdr:to>
      <xdr:col>4</xdr:col>
      <xdr:colOff>457200</xdr:colOff>
      <xdr:row>26</xdr:row>
      <xdr:rowOff>257175</xdr:rowOff>
    </xdr:to>
    <xdr:pic>
      <xdr:nvPicPr>
        <xdr:cNvPr id="41" name="Picture 3879"/>
        <xdr:cNvPicPr>
          <a:picLocks noChangeAspect="1" noChangeArrowheads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7275" y="8001000"/>
          <a:ext cx="200025" cy="2000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257175</xdr:colOff>
      <xdr:row>27</xdr:row>
      <xdr:rowOff>66675</xdr:rowOff>
    </xdr:from>
    <xdr:to>
      <xdr:col>4</xdr:col>
      <xdr:colOff>457200</xdr:colOff>
      <xdr:row>27</xdr:row>
      <xdr:rowOff>266704</xdr:rowOff>
    </xdr:to>
    <xdr:pic>
      <xdr:nvPicPr>
        <xdr:cNvPr id="42" name="Picture 3881"/>
        <xdr:cNvPicPr>
          <a:picLocks noChangeAspect="1" noChangeArrowheads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7275" y="8324850"/>
          <a:ext cx="200025" cy="20002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4</xdr:col>
      <xdr:colOff>295275</xdr:colOff>
      <xdr:row>39</xdr:row>
      <xdr:rowOff>95250</xdr:rowOff>
    </xdr:from>
    <xdr:to>
      <xdr:col>4</xdr:col>
      <xdr:colOff>428625</xdr:colOff>
      <xdr:row>39</xdr:row>
      <xdr:rowOff>229128</xdr:rowOff>
    </xdr:to>
    <xdr:pic>
      <xdr:nvPicPr>
        <xdr:cNvPr id="43" name="Picture 3818"/>
        <xdr:cNvPicPr>
          <a:picLocks noChangeAspect="1" noChangeArrowheads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5" y="12372975"/>
          <a:ext cx="133350" cy="13387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304800</xdr:colOff>
      <xdr:row>42</xdr:row>
      <xdr:rowOff>104775</xdr:rowOff>
    </xdr:from>
    <xdr:to>
      <xdr:col>4</xdr:col>
      <xdr:colOff>428274</xdr:colOff>
      <xdr:row>42</xdr:row>
      <xdr:rowOff>179491</xdr:rowOff>
    </xdr:to>
    <xdr:pic>
      <xdr:nvPicPr>
        <xdr:cNvPr id="44" name="Picture 3820"/>
        <xdr:cNvPicPr>
          <a:picLocks noChangeAspect="1" noChangeArrowheads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4900" y="13011150"/>
          <a:ext cx="123474" cy="7471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310092</xdr:colOff>
      <xdr:row>43</xdr:row>
      <xdr:rowOff>100542</xdr:rowOff>
    </xdr:from>
    <xdr:to>
      <xdr:col>4</xdr:col>
      <xdr:colOff>421218</xdr:colOff>
      <xdr:row>43</xdr:row>
      <xdr:rowOff>212291</xdr:rowOff>
    </xdr:to>
    <xdr:pic>
      <xdr:nvPicPr>
        <xdr:cNvPr id="45" name="Picture 3821"/>
        <xdr:cNvPicPr>
          <a:picLocks noChangeAspect="1" noChangeArrowheads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0192" y="13321242"/>
          <a:ext cx="111126" cy="11174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4</xdr:col>
      <xdr:colOff>333375</xdr:colOff>
      <xdr:row>44</xdr:row>
      <xdr:rowOff>114300</xdr:rowOff>
    </xdr:from>
    <xdr:to>
      <xdr:col>4</xdr:col>
      <xdr:colOff>406401</xdr:colOff>
      <xdr:row>44</xdr:row>
      <xdr:rowOff>236905</xdr:rowOff>
    </xdr:to>
    <xdr:pic>
      <xdr:nvPicPr>
        <xdr:cNvPr id="46" name="Picture 3825"/>
        <xdr:cNvPicPr>
          <a:picLocks noChangeAspect="1" noChangeArrowheads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43475" y="13649325"/>
          <a:ext cx="73026" cy="12260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285750</xdr:colOff>
      <xdr:row>45</xdr:row>
      <xdr:rowOff>76200</xdr:rowOff>
    </xdr:from>
    <xdr:to>
      <xdr:col>4</xdr:col>
      <xdr:colOff>449791</xdr:colOff>
      <xdr:row>45</xdr:row>
      <xdr:rowOff>234692</xdr:rowOff>
    </xdr:to>
    <xdr:pic>
      <xdr:nvPicPr>
        <xdr:cNvPr id="47" name="Picture 3824"/>
        <xdr:cNvPicPr>
          <a:picLocks noChangeAspect="1" noChangeArrowheads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5850" y="13925550"/>
          <a:ext cx="164041" cy="15849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4</xdr:col>
      <xdr:colOff>295275</xdr:colOff>
      <xdr:row>46</xdr:row>
      <xdr:rowOff>95250</xdr:rowOff>
    </xdr:from>
    <xdr:to>
      <xdr:col>4</xdr:col>
      <xdr:colOff>424391</xdr:colOff>
      <xdr:row>46</xdr:row>
      <xdr:rowOff>224627</xdr:rowOff>
    </xdr:to>
    <xdr:pic>
      <xdr:nvPicPr>
        <xdr:cNvPr id="48" name="Picture 3826"/>
        <xdr:cNvPicPr>
          <a:picLocks noChangeAspect="1" noChangeArrowheads="1"/>
        </xdr:cNvPicPr>
      </xdr:nvPicPr>
      <xdr:blipFill>
        <a:blip xmlns:r="http://schemas.openxmlformats.org/officeDocument/2006/relationships" r:embed="rId3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5" y="14258925"/>
          <a:ext cx="129116" cy="129377"/>
        </a:xfrm>
        <a:prstGeom prst="rect">
          <a:avLst/>
        </a:prstGeom>
        <a:solidFill>
          <a:schemeClr val="bg1">
            <a:alpha val="0"/>
          </a:schemeClr>
        </a:solidFill>
        <a:ln>
          <a:noFill/>
        </a:ln>
        <a:effectLst/>
        <a:extLst/>
      </xdr:spPr>
    </xdr:pic>
    <xdr:clientData/>
  </xdr:twoCellAnchor>
  <xdr:twoCellAnchor editAs="oneCell">
    <xdr:from>
      <xdr:col>4</xdr:col>
      <xdr:colOff>296975</xdr:colOff>
      <xdr:row>48</xdr:row>
      <xdr:rowOff>90337</xdr:rowOff>
    </xdr:from>
    <xdr:to>
      <xdr:col>4</xdr:col>
      <xdr:colOff>439850</xdr:colOff>
      <xdr:row>48</xdr:row>
      <xdr:rowOff>233210</xdr:rowOff>
    </xdr:to>
    <xdr:pic>
      <xdr:nvPicPr>
        <xdr:cNvPr id="49" name="Picture 3894" descr="Hubschrauber"/>
        <xdr:cNvPicPr>
          <a:picLocks noChangeAspect="1" noChangeArrowheads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7075" y="14882662"/>
          <a:ext cx="142875" cy="1428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228600</xdr:colOff>
      <xdr:row>47</xdr:row>
      <xdr:rowOff>123825</xdr:rowOff>
    </xdr:from>
    <xdr:to>
      <xdr:col>4</xdr:col>
      <xdr:colOff>526256</xdr:colOff>
      <xdr:row>47</xdr:row>
      <xdr:rowOff>411220</xdr:rowOff>
    </xdr:to>
    <xdr:pic>
      <xdr:nvPicPr>
        <xdr:cNvPr id="50" name="Picture 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4743450" y="16583025"/>
          <a:ext cx="297656" cy="2873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326883</xdr:colOff>
      <xdr:row>49</xdr:row>
      <xdr:rowOff>152400</xdr:rowOff>
    </xdr:from>
    <xdr:to>
      <xdr:col>4</xdr:col>
      <xdr:colOff>441183</xdr:colOff>
      <xdr:row>49</xdr:row>
      <xdr:rowOff>166406</xdr:rowOff>
    </xdr:to>
    <xdr:pic>
      <xdr:nvPicPr>
        <xdr:cNvPr id="51" name="Picture 3682"/>
        <xdr:cNvPicPr>
          <a:picLocks noChangeAspect="1" noChangeArrowheads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6983" y="15259050"/>
          <a:ext cx="114300" cy="1400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202548</xdr:colOff>
      <xdr:row>51</xdr:row>
      <xdr:rowOff>112619</xdr:rowOff>
    </xdr:from>
    <xdr:to>
      <xdr:col>4</xdr:col>
      <xdr:colOff>574023</xdr:colOff>
      <xdr:row>51</xdr:row>
      <xdr:rowOff>183777</xdr:rowOff>
    </xdr:to>
    <xdr:pic>
      <xdr:nvPicPr>
        <xdr:cNvPr id="52" name="Picture 3830"/>
        <xdr:cNvPicPr>
          <a:picLocks noChangeAspect="1" noChangeArrowheads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2648" y="15847919"/>
          <a:ext cx="371475" cy="7115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4</xdr:col>
      <xdr:colOff>1</xdr:colOff>
      <xdr:row>50</xdr:row>
      <xdr:rowOff>75641</xdr:rowOff>
    </xdr:from>
    <xdr:to>
      <xdr:col>5</xdr:col>
      <xdr:colOff>9525</xdr:colOff>
      <xdr:row>50</xdr:row>
      <xdr:rowOff>247651</xdr:rowOff>
    </xdr:to>
    <xdr:grpSp>
      <xdr:nvGrpSpPr>
        <xdr:cNvPr id="53" name="Gruppieren 52"/>
        <xdr:cNvGrpSpPr/>
      </xdr:nvGrpSpPr>
      <xdr:grpSpPr>
        <a:xfrm>
          <a:off x="4514851" y="17630216"/>
          <a:ext cx="771524" cy="172010"/>
          <a:chOff x="3601300" y="43233975"/>
          <a:chExt cx="1114425" cy="228600"/>
        </a:xfrm>
      </xdr:grpSpPr>
      <xdr:sp macro="" textlink="">
        <xdr:nvSpPr>
          <xdr:cNvPr id="54" name="Rectangle 2258"/>
          <xdr:cNvSpPr>
            <a:spLocks noChangeArrowheads="1"/>
          </xdr:cNvSpPr>
        </xdr:nvSpPr>
        <xdr:spPr bwMode="auto">
          <a:xfrm>
            <a:off x="3601300" y="43233975"/>
            <a:ext cx="1114425" cy="228600"/>
          </a:xfrm>
          <a:prstGeom prst="rect">
            <a:avLst/>
          </a:prstGeom>
          <a:solidFill>
            <a:srgbClr val="B7B6B6"/>
          </a:solidFill>
          <a:ln w="6350">
            <a:solidFill>
              <a:srgbClr val="7F7F7F"/>
            </a:solidFill>
            <a:miter lim="800000"/>
            <a:headEnd/>
            <a:tailEnd/>
          </a:ln>
          <a:extLst/>
        </xdr:spPr>
      </xdr:sp>
      <xdr:sp macro="" textlink="">
        <xdr:nvSpPr>
          <xdr:cNvPr id="55" name="Rechteck 14"/>
          <xdr:cNvSpPr>
            <a:spLocks noChangeArrowheads="1"/>
          </xdr:cNvSpPr>
        </xdr:nvSpPr>
        <xdr:spPr bwMode="auto">
          <a:xfrm>
            <a:off x="4081463" y="43323740"/>
            <a:ext cx="152400" cy="56252"/>
          </a:xfrm>
          <a:prstGeom prst="rect">
            <a:avLst/>
          </a:prstGeom>
          <a:solidFill>
            <a:schemeClr val="bg1"/>
          </a:solidFill>
          <a:ln w="6350" algn="ctr">
            <a:solidFill>
              <a:srgbClr val="000000"/>
            </a:solidFill>
            <a:round/>
            <a:headEnd/>
            <a:tailEnd/>
          </a:ln>
          <a:extLst/>
        </xdr:spPr>
      </xdr:sp>
    </xdr:grpSp>
    <xdr:clientData/>
  </xdr:twoCellAnchor>
  <xdr:twoCellAnchor editAs="oneCell">
    <xdr:from>
      <xdr:col>4</xdr:col>
      <xdr:colOff>323850</xdr:colOff>
      <xdr:row>52</xdr:row>
      <xdr:rowOff>104775</xdr:rowOff>
    </xdr:from>
    <xdr:to>
      <xdr:col>4</xdr:col>
      <xdr:colOff>438150</xdr:colOff>
      <xdr:row>52</xdr:row>
      <xdr:rowOff>223556</xdr:rowOff>
    </xdr:to>
    <xdr:pic>
      <xdr:nvPicPr>
        <xdr:cNvPr id="56" name="Picture 3831"/>
        <xdr:cNvPicPr>
          <a:picLocks noChangeAspect="1" noChangeArrowheads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16154400"/>
          <a:ext cx="114300" cy="11878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346216</xdr:colOff>
      <xdr:row>53</xdr:row>
      <xdr:rowOff>152400</xdr:rowOff>
    </xdr:from>
    <xdr:to>
      <xdr:col>4</xdr:col>
      <xdr:colOff>402771</xdr:colOff>
      <xdr:row>53</xdr:row>
      <xdr:rowOff>203768</xdr:rowOff>
    </xdr:to>
    <xdr:pic>
      <xdr:nvPicPr>
        <xdr:cNvPr id="57" name="Picture 3853"/>
        <xdr:cNvPicPr>
          <a:picLocks noChangeAspect="1" noChangeArrowheads="1"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6316" y="16516350"/>
          <a:ext cx="56555" cy="5136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209550</xdr:colOff>
      <xdr:row>55</xdr:row>
      <xdr:rowOff>120610</xdr:rowOff>
    </xdr:from>
    <xdr:to>
      <xdr:col>4</xdr:col>
      <xdr:colOff>533400</xdr:colOff>
      <xdr:row>55</xdr:row>
      <xdr:rowOff>210816</xdr:rowOff>
    </xdr:to>
    <xdr:pic>
      <xdr:nvPicPr>
        <xdr:cNvPr id="58" name="Picture 3861"/>
        <xdr:cNvPicPr>
          <a:picLocks noChangeAspect="1" noChangeArrowheads="1"/>
        </xdr:cNvPicPr>
      </xdr:nvPicPr>
      <xdr:blipFill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9650" y="17113210"/>
          <a:ext cx="323850" cy="9020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4</xdr:col>
      <xdr:colOff>123825</xdr:colOff>
      <xdr:row>54</xdr:row>
      <xdr:rowOff>148386</xdr:rowOff>
    </xdr:from>
    <xdr:to>
      <xdr:col>4</xdr:col>
      <xdr:colOff>628650</xdr:colOff>
      <xdr:row>54</xdr:row>
      <xdr:rowOff>170557</xdr:rowOff>
    </xdr:to>
    <xdr:grpSp>
      <xdr:nvGrpSpPr>
        <xdr:cNvPr id="59" name="Group 96743"/>
        <xdr:cNvGrpSpPr>
          <a:grpSpLocks/>
        </xdr:cNvGrpSpPr>
      </xdr:nvGrpSpPr>
      <xdr:grpSpPr bwMode="auto">
        <a:xfrm>
          <a:off x="4638675" y="19131711"/>
          <a:ext cx="504825" cy="22171"/>
          <a:chOff x="1457" y="3313"/>
          <a:chExt cx="1782" cy="175"/>
        </a:xfrm>
      </xdr:grpSpPr>
      <xdr:sp macro="" textlink="">
        <xdr:nvSpPr>
          <xdr:cNvPr id="60" name="Freeform 96744"/>
          <xdr:cNvSpPr>
            <a:spLocks/>
          </xdr:cNvSpPr>
        </xdr:nvSpPr>
        <xdr:spPr bwMode="auto">
          <a:xfrm>
            <a:off x="1457" y="3313"/>
            <a:ext cx="171" cy="173"/>
          </a:xfrm>
          <a:custGeom>
            <a:avLst/>
            <a:gdLst>
              <a:gd name="T0" fmla="*/ 0 w 171"/>
              <a:gd name="T1" fmla="*/ 158 h 173"/>
              <a:gd name="T2" fmla="*/ 13 w 171"/>
              <a:gd name="T3" fmla="*/ 173 h 173"/>
              <a:gd name="T4" fmla="*/ 171 w 171"/>
              <a:gd name="T5" fmla="*/ 15 h 173"/>
              <a:gd name="T6" fmla="*/ 159 w 171"/>
              <a:gd name="T7" fmla="*/ 0 h 173"/>
              <a:gd name="T8" fmla="*/ 0 w 171"/>
              <a:gd name="T9" fmla="*/ 158 h 173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0" t="0" r="r" b="b"/>
            <a:pathLst>
              <a:path w="171" h="173">
                <a:moveTo>
                  <a:pt x="0" y="158"/>
                </a:moveTo>
                <a:lnTo>
                  <a:pt x="13" y="173"/>
                </a:lnTo>
                <a:lnTo>
                  <a:pt x="171" y="15"/>
                </a:lnTo>
                <a:lnTo>
                  <a:pt x="159" y="0"/>
                </a:lnTo>
                <a:lnTo>
                  <a:pt x="0" y="158"/>
                </a:lnTo>
                <a:close/>
              </a:path>
            </a:pathLst>
          </a:custGeom>
          <a:solidFill>
            <a:srgbClr val="0069A1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61" name="Freeform 96745"/>
          <xdr:cNvSpPr>
            <a:spLocks/>
          </xdr:cNvSpPr>
        </xdr:nvSpPr>
        <xdr:spPr bwMode="auto">
          <a:xfrm>
            <a:off x="1616" y="3316"/>
            <a:ext cx="176" cy="172"/>
          </a:xfrm>
          <a:custGeom>
            <a:avLst/>
            <a:gdLst>
              <a:gd name="T0" fmla="*/ 15 w 176"/>
              <a:gd name="T1" fmla="*/ 0 h 172"/>
              <a:gd name="T2" fmla="*/ 0 w 176"/>
              <a:gd name="T3" fmla="*/ 12 h 172"/>
              <a:gd name="T4" fmla="*/ 161 w 176"/>
              <a:gd name="T5" fmla="*/ 172 h 172"/>
              <a:gd name="T6" fmla="*/ 176 w 176"/>
              <a:gd name="T7" fmla="*/ 160 h 172"/>
              <a:gd name="T8" fmla="*/ 15 w 176"/>
              <a:gd name="T9" fmla="*/ 0 h 172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0" t="0" r="r" b="b"/>
            <a:pathLst>
              <a:path w="176" h="172">
                <a:moveTo>
                  <a:pt x="15" y="0"/>
                </a:moveTo>
                <a:lnTo>
                  <a:pt x="0" y="12"/>
                </a:lnTo>
                <a:lnTo>
                  <a:pt x="161" y="172"/>
                </a:lnTo>
                <a:lnTo>
                  <a:pt x="176" y="160"/>
                </a:lnTo>
                <a:lnTo>
                  <a:pt x="15" y="0"/>
                </a:lnTo>
                <a:close/>
              </a:path>
            </a:pathLst>
          </a:custGeom>
          <a:solidFill>
            <a:srgbClr val="0069A1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62" name="Freeform 96746"/>
          <xdr:cNvSpPr>
            <a:spLocks/>
          </xdr:cNvSpPr>
        </xdr:nvSpPr>
        <xdr:spPr bwMode="auto">
          <a:xfrm>
            <a:off x="1777" y="3313"/>
            <a:ext cx="173" cy="175"/>
          </a:xfrm>
          <a:custGeom>
            <a:avLst/>
            <a:gdLst>
              <a:gd name="T0" fmla="*/ 0 w 173"/>
              <a:gd name="T1" fmla="*/ 160 h 175"/>
              <a:gd name="T2" fmla="*/ 12 w 173"/>
              <a:gd name="T3" fmla="*/ 175 h 175"/>
              <a:gd name="T4" fmla="*/ 173 w 173"/>
              <a:gd name="T5" fmla="*/ 15 h 175"/>
              <a:gd name="T6" fmla="*/ 160 w 173"/>
              <a:gd name="T7" fmla="*/ 0 h 175"/>
              <a:gd name="T8" fmla="*/ 0 w 173"/>
              <a:gd name="T9" fmla="*/ 160 h 175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0" t="0" r="r" b="b"/>
            <a:pathLst>
              <a:path w="173" h="175">
                <a:moveTo>
                  <a:pt x="0" y="160"/>
                </a:moveTo>
                <a:lnTo>
                  <a:pt x="12" y="175"/>
                </a:lnTo>
                <a:lnTo>
                  <a:pt x="173" y="15"/>
                </a:lnTo>
                <a:lnTo>
                  <a:pt x="160" y="0"/>
                </a:lnTo>
                <a:lnTo>
                  <a:pt x="0" y="160"/>
                </a:lnTo>
                <a:close/>
              </a:path>
            </a:pathLst>
          </a:custGeom>
          <a:solidFill>
            <a:srgbClr val="0069A1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63" name="Freeform 96747"/>
          <xdr:cNvSpPr>
            <a:spLocks/>
          </xdr:cNvSpPr>
        </xdr:nvSpPr>
        <xdr:spPr bwMode="auto">
          <a:xfrm>
            <a:off x="1937" y="3316"/>
            <a:ext cx="176" cy="172"/>
          </a:xfrm>
          <a:custGeom>
            <a:avLst/>
            <a:gdLst>
              <a:gd name="T0" fmla="*/ 15 w 176"/>
              <a:gd name="T1" fmla="*/ 0 h 172"/>
              <a:gd name="T2" fmla="*/ 0 w 176"/>
              <a:gd name="T3" fmla="*/ 12 h 172"/>
              <a:gd name="T4" fmla="*/ 161 w 176"/>
              <a:gd name="T5" fmla="*/ 172 h 172"/>
              <a:gd name="T6" fmla="*/ 176 w 176"/>
              <a:gd name="T7" fmla="*/ 160 h 172"/>
              <a:gd name="T8" fmla="*/ 15 w 176"/>
              <a:gd name="T9" fmla="*/ 0 h 172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0" t="0" r="r" b="b"/>
            <a:pathLst>
              <a:path w="176" h="172">
                <a:moveTo>
                  <a:pt x="15" y="0"/>
                </a:moveTo>
                <a:lnTo>
                  <a:pt x="0" y="12"/>
                </a:lnTo>
                <a:lnTo>
                  <a:pt x="161" y="172"/>
                </a:lnTo>
                <a:lnTo>
                  <a:pt x="176" y="160"/>
                </a:lnTo>
                <a:lnTo>
                  <a:pt x="15" y="0"/>
                </a:lnTo>
                <a:close/>
              </a:path>
            </a:pathLst>
          </a:custGeom>
          <a:solidFill>
            <a:srgbClr val="0069A1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64" name="Freeform 96748"/>
          <xdr:cNvSpPr>
            <a:spLocks/>
          </xdr:cNvSpPr>
        </xdr:nvSpPr>
        <xdr:spPr bwMode="auto">
          <a:xfrm>
            <a:off x="2098" y="3313"/>
            <a:ext cx="176" cy="175"/>
          </a:xfrm>
          <a:custGeom>
            <a:avLst/>
            <a:gdLst>
              <a:gd name="T0" fmla="*/ 0 w 176"/>
              <a:gd name="T1" fmla="*/ 160 h 175"/>
              <a:gd name="T2" fmla="*/ 13 w 176"/>
              <a:gd name="T3" fmla="*/ 175 h 175"/>
              <a:gd name="T4" fmla="*/ 176 w 176"/>
              <a:gd name="T5" fmla="*/ 15 h 175"/>
              <a:gd name="T6" fmla="*/ 164 w 176"/>
              <a:gd name="T7" fmla="*/ 0 h 175"/>
              <a:gd name="T8" fmla="*/ 0 w 176"/>
              <a:gd name="T9" fmla="*/ 160 h 175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0" t="0" r="r" b="b"/>
            <a:pathLst>
              <a:path w="176" h="175">
                <a:moveTo>
                  <a:pt x="0" y="160"/>
                </a:moveTo>
                <a:lnTo>
                  <a:pt x="13" y="175"/>
                </a:lnTo>
                <a:lnTo>
                  <a:pt x="176" y="15"/>
                </a:lnTo>
                <a:lnTo>
                  <a:pt x="164" y="0"/>
                </a:lnTo>
                <a:lnTo>
                  <a:pt x="0" y="160"/>
                </a:lnTo>
                <a:close/>
              </a:path>
            </a:pathLst>
          </a:custGeom>
          <a:solidFill>
            <a:srgbClr val="0069A1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65" name="Freeform 96749"/>
          <xdr:cNvSpPr>
            <a:spLocks/>
          </xdr:cNvSpPr>
        </xdr:nvSpPr>
        <xdr:spPr bwMode="auto">
          <a:xfrm>
            <a:off x="2262" y="3316"/>
            <a:ext cx="176" cy="172"/>
          </a:xfrm>
          <a:custGeom>
            <a:avLst/>
            <a:gdLst>
              <a:gd name="T0" fmla="*/ 15 w 176"/>
              <a:gd name="T1" fmla="*/ 0 h 172"/>
              <a:gd name="T2" fmla="*/ 0 w 176"/>
              <a:gd name="T3" fmla="*/ 12 h 172"/>
              <a:gd name="T4" fmla="*/ 160 w 176"/>
              <a:gd name="T5" fmla="*/ 172 h 172"/>
              <a:gd name="T6" fmla="*/ 176 w 176"/>
              <a:gd name="T7" fmla="*/ 160 h 172"/>
              <a:gd name="T8" fmla="*/ 15 w 176"/>
              <a:gd name="T9" fmla="*/ 0 h 172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0" t="0" r="r" b="b"/>
            <a:pathLst>
              <a:path w="176" h="172">
                <a:moveTo>
                  <a:pt x="15" y="0"/>
                </a:moveTo>
                <a:lnTo>
                  <a:pt x="0" y="12"/>
                </a:lnTo>
                <a:lnTo>
                  <a:pt x="160" y="172"/>
                </a:lnTo>
                <a:lnTo>
                  <a:pt x="176" y="160"/>
                </a:lnTo>
                <a:lnTo>
                  <a:pt x="15" y="0"/>
                </a:lnTo>
                <a:close/>
              </a:path>
            </a:pathLst>
          </a:custGeom>
          <a:solidFill>
            <a:srgbClr val="0069A1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66" name="Freeform 96750"/>
          <xdr:cNvSpPr>
            <a:spLocks/>
          </xdr:cNvSpPr>
        </xdr:nvSpPr>
        <xdr:spPr bwMode="auto">
          <a:xfrm>
            <a:off x="2583" y="3316"/>
            <a:ext cx="176" cy="172"/>
          </a:xfrm>
          <a:custGeom>
            <a:avLst/>
            <a:gdLst>
              <a:gd name="T0" fmla="*/ 15 w 176"/>
              <a:gd name="T1" fmla="*/ 0 h 172"/>
              <a:gd name="T2" fmla="*/ 0 w 176"/>
              <a:gd name="T3" fmla="*/ 12 h 172"/>
              <a:gd name="T4" fmla="*/ 161 w 176"/>
              <a:gd name="T5" fmla="*/ 172 h 172"/>
              <a:gd name="T6" fmla="*/ 176 w 176"/>
              <a:gd name="T7" fmla="*/ 160 h 172"/>
              <a:gd name="T8" fmla="*/ 15 w 176"/>
              <a:gd name="T9" fmla="*/ 0 h 172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0" t="0" r="r" b="b"/>
            <a:pathLst>
              <a:path w="176" h="172">
                <a:moveTo>
                  <a:pt x="15" y="0"/>
                </a:moveTo>
                <a:lnTo>
                  <a:pt x="0" y="12"/>
                </a:lnTo>
                <a:lnTo>
                  <a:pt x="161" y="172"/>
                </a:lnTo>
                <a:lnTo>
                  <a:pt x="176" y="160"/>
                </a:lnTo>
                <a:lnTo>
                  <a:pt x="15" y="0"/>
                </a:lnTo>
                <a:close/>
              </a:path>
            </a:pathLst>
          </a:custGeom>
          <a:solidFill>
            <a:srgbClr val="0069A1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67" name="Freeform 96751"/>
          <xdr:cNvSpPr>
            <a:spLocks/>
          </xdr:cNvSpPr>
        </xdr:nvSpPr>
        <xdr:spPr bwMode="auto">
          <a:xfrm>
            <a:off x="2744" y="3313"/>
            <a:ext cx="174" cy="175"/>
          </a:xfrm>
          <a:custGeom>
            <a:avLst/>
            <a:gdLst>
              <a:gd name="T0" fmla="*/ 0 w 174"/>
              <a:gd name="T1" fmla="*/ 160 h 175"/>
              <a:gd name="T2" fmla="*/ 13 w 174"/>
              <a:gd name="T3" fmla="*/ 175 h 175"/>
              <a:gd name="T4" fmla="*/ 174 w 174"/>
              <a:gd name="T5" fmla="*/ 15 h 175"/>
              <a:gd name="T6" fmla="*/ 161 w 174"/>
              <a:gd name="T7" fmla="*/ 0 h 175"/>
              <a:gd name="T8" fmla="*/ 0 w 174"/>
              <a:gd name="T9" fmla="*/ 160 h 175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0" t="0" r="r" b="b"/>
            <a:pathLst>
              <a:path w="174" h="175">
                <a:moveTo>
                  <a:pt x="0" y="160"/>
                </a:moveTo>
                <a:lnTo>
                  <a:pt x="13" y="175"/>
                </a:lnTo>
                <a:lnTo>
                  <a:pt x="174" y="15"/>
                </a:lnTo>
                <a:lnTo>
                  <a:pt x="161" y="0"/>
                </a:lnTo>
                <a:lnTo>
                  <a:pt x="0" y="160"/>
                </a:lnTo>
                <a:close/>
              </a:path>
            </a:pathLst>
          </a:custGeom>
          <a:solidFill>
            <a:srgbClr val="0069A1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68" name="Freeform 96752"/>
          <xdr:cNvSpPr>
            <a:spLocks/>
          </xdr:cNvSpPr>
        </xdr:nvSpPr>
        <xdr:spPr bwMode="auto">
          <a:xfrm>
            <a:off x="2905" y="3316"/>
            <a:ext cx="176" cy="172"/>
          </a:xfrm>
          <a:custGeom>
            <a:avLst/>
            <a:gdLst>
              <a:gd name="T0" fmla="*/ 15 w 176"/>
              <a:gd name="T1" fmla="*/ 0 h 172"/>
              <a:gd name="T2" fmla="*/ 0 w 176"/>
              <a:gd name="T3" fmla="*/ 12 h 172"/>
              <a:gd name="T4" fmla="*/ 161 w 176"/>
              <a:gd name="T5" fmla="*/ 172 h 172"/>
              <a:gd name="T6" fmla="*/ 176 w 176"/>
              <a:gd name="T7" fmla="*/ 160 h 172"/>
              <a:gd name="T8" fmla="*/ 15 w 176"/>
              <a:gd name="T9" fmla="*/ 0 h 172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0" t="0" r="r" b="b"/>
            <a:pathLst>
              <a:path w="176" h="172">
                <a:moveTo>
                  <a:pt x="15" y="0"/>
                </a:moveTo>
                <a:lnTo>
                  <a:pt x="0" y="12"/>
                </a:lnTo>
                <a:lnTo>
                  <a:pt x="161" y="172"/>
                </a:lnTo>
                <a:lnTo>
                  <a:pt x="176" y="160"/>
                </a:lnTo>
                <a:lnTo>
                  <a:pt x="15" y="0"/>
                </a:lnTo>
                <a:close/>
              </a:path>
            </a:pathLst>
          </a:custGeom>
          <a:solidFill>
            <a:srgbClr val="0069A1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69" name="Freeform 96753"/>
          <xdr:cNvSpPr>
            <a:spLocks/>
          </xdr:cNvSpPr>
        </xdr:nvSpPr>
        <xdr:spPr bwMode="auto">
          <a:xfrm>
            <a:off x="3066" y="3313"/>
            <a:ext cx="173" cy="175"/>
          </a:xfrm>
          <a:custGeom>
            <a:avLst/>
            <a:gdLst>
              <a:gd name="T0" fmla="*/ 0 w 173"/>
              <a:gd name="T1" fmla="*/ 160 h 175"/>
              <a:gd name="T2" fmla="*/ 12 w 173"/>
              <a:gd name="T3" fmla="*/ 175 h 175"/>
              <a:gd name="T4" fmla="*/ 173 w 173"/>
              <a:gd name="T5" fmla="*/ 15 h 175"/>
              <a:gd name="T6" fmla="*/ 161 w 173"/>
              <a:gd name="T7" fmla="*/ 0 h 175"/>
              <a:gd name="T8" fmla="*/ 0 w 173"/>
              <a:gd name="T9" fmla="*/ 160 h 175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0" t="0" r="r" b="b"/>
            <a:pathLst>
              <a:path w="173" h="175">
                <a:moveTo>
                  <a:pt x="0" y="160"/>
                </a:moveTo>
                <a:lnTo>
                  <a:pt x="12" y="175"/>
                </a:lnTo>
                <a:lnTo>
                  <a:pt x="173" y="15"/>
                </a:lnTo>
                <a:lnTo>
                  <a:pt x="161" y="0"/>
                </a:lnTo>
                <a:lnTo>
                  <a:pt x="0" y="160"/>
                </a:lnTo>
                <a:close/>
              </a:path>
            </a:pathLst>
          </a:custGeom>
          <a:solidFill>
            <a:srgbClr val="0069A1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70" name="Freeform 96754"/>
          <xdr:cNvSpPr>
            <a:spLocks/>
          </xdr:cNvSpPr>
        </xdr:nvSpPr>
        <xdr:spPr bwMode="auto">
          <a:xfrm>
            <a:off x="2433" y="3313"/>
            <a:ext cx="174" cy="175"/>
          </a:xfrm>
          <a:custGeom>
            <a:avLst/>
            <a:gdLst>
              <a:gd name="T0" fmla="*/ 0 w 174"/>
              <a:gd name="T1" fmla="*/ 160 h 175"/>
              <a:gd name="T2" fmla="*/ 13 w 174"/>
              <a:gd name="T3" fmla="*/ 175 h 175"/>
              <a:gd name="T4" fmla="*/ 174 w 174"/>
              <a:gd name="T5" fmla="*/ 15 h 175"/>
              <a:gd name="T6" fmla="*/ 161 w 174"/>
              <a:gd name="T7" fmla="*/ 0 h 175"/>
              <a:gd name="T8" fmla="*/ 0 w 174"/>
              <a:gd name="T9" fmla="*/ 160 h 175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0" t="0" r="r" b="b"/>
            <a:pathLst>
              <a:path w="174" h="175">
                <a:moveTo>
                  <a:pt x="0" y="160"/>
                </a:moveTo>
                <a:lnTo>
                  <a:pt x="13" y="175"/>
                </a:lnTo>
                <a:lnTo>
                  <a:pt x="174" y="15"/>
                </a:lnTo>
                <a:lnTo>
                  <a:pt x="161" y="0"/>
                </a:lnTo>
                <a:lnTo>
                  <a:pt x="0" y="160"/>
                </a:lnTo>
                <a:close/>
              </a:path>
            </a:pathLst>
          </a:custGeom>
          <a:solidFill>
            <a:srgbClr val="0069A1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</xdr:grpSp>
    <xdr:clientData/>
  </xdr:twoCellAnchor>
  <xdr:twoCellAnchor editAs="oneCell">
    <xdr:from>
      <xdr:col>4</xdr:col>
      <xdr:colOff>304800</xdr:colOff>
      <xdr:row>4</xdr:row>
      <xdr:rowOff>38100</xdr:rowOff>
    </xdr:from>
    <xdr:to>
      <xdr:col>4</xdr:col>
      <xdr:colOff>466725</xdr:colOff>
      <xdr:row>4</xdr:row>
      <xdr:rowOff>222800</xdr:rowOff>
    </xdr:to>
    <xdr:pic>
      <xdr:nvPicPr>
        <xdr:cNvPr id="71" name="Picture 379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4900" y="1285875"/>
          <a:ext cx="161925" cy="184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14</xdr:col>
      <xdr:colOff>291264</xdr:colOff>
      <xdr:row>7</xdr:row>
      <xdr:rowOff>85864</xdr:rowOff>
    </xdr:from>
    <xdr:to>
      <xdr:col>14</xdr:col>
      <xdr:colOff>405564</xdr:colOff>
      <xdr:row>7</xdr:row>
      <xdr:rowOff>280846</xdr:rowOff>
    </xdr:to>
    <xdr:pic>
      <xdr:nvPicPr>
        <xdr:cNvPr id="72" name="Picture 3798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82689" y="2286139"/>
          <a:ext cx="114300" cy="19498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14</xdr:col>
      <xdr:colOff>291264</xdr:colOff>
      <xdr:row>6</xdr:row>
      <xdr:rowOff>95250</xdr:rowOff>
    </xdr:from>
    <xdr:to>
      <xdr:col>14</xdr:col>
      <xdr:colOff>424614</xdr:colOff>
      <xdr:row>6</xdr:row>
      <xdr:rowOff>242605</xdr:rowOff>
    </xdr:to>
    <xdr:pic>
      <xdr:nvPicPr>
        <xdr:cNvPr id="73" name="Picture 3797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82689" y="1981200"/>
          <a:ext cx="133350" cy="14735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14</xdr:col>
      <xdr:colOff>309813</xdr:colOff>
      <xdr:row>8</xdr:row>
      <xdr:rowOff>141754</xdr:rowOff>
    </xdr:from>
    <xdr:to>
      <xdr:col>14</xdr:col>
      <xdr:colOff>376488</xdr:colOff>
      <xdr:row>8</xdr:row>
      <xdr:rowOff>241487</xdr:rowOff>
    </xdr:to>
    <xdr:pic>
      <xdr:nvPicPr>
        <xdr:cNvPr id="74" name="Picture 3799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1238" y="2656354"/>
          <a:ext cx="66675" cy="99733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14</xdr:col>
      <xdr:colOff>265262</xdr:colOff>
      <xdr:row>10</xdr:row>
      <xdr:rowOff>44883</xdr:rowOff>
    </xdr:from>
    <xdr:to>
      <xdr:col>14</xdr:col>
      <xdr:colOff>429125</xdr:colOff>
      <xdr:row>10</xdr:row>
      <xdr:rowOff>203771</xdr:rowOff>
    </xdr:to>
    <xdr:pic>
      <xdr:nvPicPr>
        <xdr:cNvPr id="75" name="Picture 96592"/>
        <xdr:cNvPicPr>
          <a:picLocks noChangeAspect="1" noChangeArrowheads="1"/>
        </xdr:cNvPicPr>
      </xdr:nvPicPr>
      <xdr:blipFill>
        <a:blip xmlns:r="http://schemas.openxmlformats.org/officeDocument/2006/relationships" r:embed="rId4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56687" y="3188133"/>
          <a:ext cx="163863" cy="15888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14</xdr:col>
      <xdr:colOff>257175</xdr:colOff>
      <xdr:row>13</xdr:row>
      <xdr:rowOff>63814</xdr:rowOff>
    </xdr:from>
    <xdr:to>
      <xdr:col>14</xdr:col>
      <xdr:colOff>438150</xdr:colOff>
      <xdr:row>13</xdr:row>
      <xdr:rowOff>277843</xdr:rowOff>
    </xdr:to>
    <xdr:pic>
      <xdr:nvPicPr>
        <xdr:cNvPr id="76" name="Picture 96594"/>
        <xdr:cNvPicPr>
          <a:picLocks noChangeAspect="1" noChangeArrowheads="1"/>
        </xdr:cNvPicPr>
      </xdr:nvPicPr>
      <xdr:blipFill>
        <a:blip xmlns:r="http://schemas.openxmlformats.org/officeDocument/2006/relationships" r:embed="rId4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8600" y="3835714"/>
          <a:ext cx="180975" cy="21402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14</xdr:col>
      <xdr:colOff>273331</xdr:colOff>
      <xdr:row>11</xdr:row>
      <xdr:rowOff>53347</xdr:rowOff>
    </xdr:from>
    <xdr:to>
      <xdr:col>14</xdr:col>
      <xdr:colOff>424696</xdr:colOff>
      <xdr:row>11</xdr:row>
      <xdr:rowOff>200201</xdr:rowOff>
    </xdr:to>
    <xdr:pic>
      <xdr:nvPicPr>
        <xdr:cNvPr id="77" name="Picture 3802"/>
        <xdr:cNvPicPr>
          <a:picLocks noChangeAspect="1" noChangeArrowheads="1"/>
        </xdr:cNvPicPr>
      </xdr:nvPicPr>
      <xdr:blipFill>
        <a:blip xmlns:r="http://schemas.openxmlformats.org/officeDocument/2006/relationships" r:embed="rId44" cstate="print">
          <a:grayscl/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64756" y="3510922"/>
          <a:ext cx="151365" cy="146854"/>
        </a:xfrm>
        <a:prstGeom prst="rect">
          <a:avLst/>
        </a:prstGeom>
        <a:noFill/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oneCellAnchor>
    <xdr:from>
      <xdr:col>14</xdr:col>
      <xdr:colOff>268201</xdr:colOff>
      <xdr:row>9</xdr:row>
      <xdr:rowOff>52461</xdr:rowOff>
    </xdr:from>
    <xdr:ext cx="156413" cy="154649"/>
    <xdr:pic>
      <xdr:nvPicPr>
        <xdr:cNvPr id="78" name="Picture 96591"/>
        <xdr:cNvPicPr>
          <a:picLocks noChangeAspect="1" noChangeArrowheads="1"/>
        </xdr:cNvPicPr>
      </xdr:nvPicPr>
      <xdr:blipFill>
        <a:blip xmlns:r="http://schemas.openxmlformats.org/officeDocument/2006/relationships" r:embed="rId4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59626" y="2881386"/>
          <a:ext cx="156413" cy="15464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oneCellAnchor>
  <xdr:twoCellAnchor editAs="oneCell">
    <xdr:from>
      <xdr:col>16</xdr:col>
      <xdr:colOff>253164</xdr:colOff>
      <xdr:row>7</xdr:row>
      <xdr:rowOff>85864</xdr:rowOff>
    </xdr:from>
    <xdr:to>
      <xdr:col>16</xdr:col>
      <xdr:colOff>367464</xdr:colOff>
      <xdr:row>7</xdr:row>
      <xdr:rowOff>280846</xdr:rowOff>
    </xdr:to>
    <xdr:pic>
      <xdr:nvPicPr>
        <xdr:cNvPr id="79" name="Picture 3798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16189" y="2286139"/>
          <a:ext cx="114300" cy="19498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16</xdr:col>
      <xdr:colOff>253164</xdr:colOff>
      <xdr:row>6</xdr:row>
      <xdr:rowOff>95250</xdr:rowOff>
    </xdr:from>
    <xdr:to>
      <xdr:col>16</xdr:col>
      <xdr:colOff>386514</xdr:colOff>
      <xdr:row>6</xdr:row>
      <xdr:rowOff>242605</xdr:rowOff>
    </xdr:to>
    <xdr:pic>
      <xdr:nvPicPr>
        <xdr:cNvPr id="80" name="Picture 3797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16189" y="1981200"/>
          <a:ext cx="133350" cy="14735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16</xdr:col>
      <xdr:colOff>271713</xdr:colOff>
      <xdr:row>8</xdr:row>
      <xdr:rowOff>141754</xdr:rowOff>
    </xdr:from>
    <xdr:to>
      <xdr:col>16</xdr:col>
      <xdr:colOff>338388</xdr:colOff>
      <xdr:row>8</xdr:row>
      <xdr:rowOff>241487</xdr:rowOff>
    </xdr:to>
    <xdr:pic>
      <xdr:nvPicPr>
        <xdr:cNvPr id="81" name="Picture 3799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4738" y="2656354"/>
          <a:ext cx="66675" cy="99733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16</xdr:col>
      <xdr:colOff>227162</xdr:colOff>
      <xdr:row>10</xdr:row>
      <xdr:rowOff>44883</xdr:rowOff>
    </xdr:from>
    <xdr:to>
      <xdr:col>16</xdr:col>
      <xdr:colOff>391025</xdr:colOff>
      <xdr:row>10</xdr:row>
      <xdr:rowOff>203771</xdr:rowOff>
    </xdr:to>
    <xdr:pic>
      <xdr:nvPicPr>
        <xdr:cNvPr id="82" name="Picture 96592"/>
        <xdr:cNvPicPr>
          <a:picLocks noChangeAspect="1" noChangeArrowheads="1"/>
        </xdr:cNvPicPr>
      </xdr:nvPicPr>
      <xdr:blipFill>
        <a:blip xmlns:r="http://schemas.openxmlformats.org/officeDocument/2006/relationships" r:embed="rId4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90187" y="3188133"/>
          <a:ext cx="163863" cy="15888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16</xdr:col>
      <xdr:colOff>219075</xdr:colOff>
      <xdr:row>13</xdr:row>
      <xdr:rowOff>63814</xdr:rowOff>
    </xdr:from>
    <xdr:to>
      <xdr:col>16</xdr:col>
      <xdr:colOff>400050</xdr:colOff>
      <xdr:row>13</xdr:row>
      <xdr:rowOff>277843</xdr:rowOff>
    </xdr:to>
    <xdr:pic>
      <xdr:nvPicPr>
        <xdr:cNvPr id="83" name="Picture 96594"/>
        <xdr:cNvPicPr>
          <a:picLocks noChangeAspect="1" noChangeArrowheads="1"/>
        </xdr:cNvPicPr>
      </xdr:nvPicPr>
      <xdr:blipFill>
        <a:blip xmlns:r="http://schemas.openxmlformats.org/officeDocument/2006/relationships" r:embed="rId4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0" y="3835714"/>
          <a:ext cx="180975" cy="21402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16</xdr:col>
      <xdr:colOff>235231</xdr:colOff>
      <xdr:row>11</xdr:row>
      <xdr:rowOff>53347</xdr:rowOff>
    </xdr:from>
    <xdr:to>
      <xdr:col>16</xdr:col>
      <xdr:colOff>386596</xdr:colOff>
      <xdr:row>11</xdr:row>
      <xdr:rowOff>200201</xdr:rowOff>
    </xdr:to>
    <xdr:pic>
      <xdr:nvPicPr>
        <xdr:cNvPr id="84" name="Picture 3802"/>
        <xdr:cNvPicPr>
          <a:picLocks noChangeAspect="1" noChangeArrowheads="1"/>
        </xdr:cNvPicPr>
      </xdr:nvPicPr>
      <xdr:blipFill>
        <a:blip xmlns:r="http://schemas.openxmlformats.org/officeDocument/2006/relationships" r:embed="rId44" cstate="print">
          <a:grayscl/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98256" y="3510922"/>
          <a:ext cx="151365" cy="146854"/>
        </a:xfrm>
        <a:prstGeom prst="rect">
          <a:avLst/>
        </a:prstGeom>
        <a:noFill/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oneCellAnchor>
    <xdr:from>
      <xdr:col>16</xdr:col>
      <xdr:colOff>230101</xdr:colOff>
      <xdr:row>9</xdr:row>
      <xdr:rowOff>52461</xdr:rowOff>
    </xdr:from>
    <xdr:ext cx="156413" cy="154649"/>
    <xdr:pic>
      <xdr:nvPicPr>
        <xdr:cNvPr id="85" name="Picture 96591"/>
        <xdr:cNvPicPr>
          <a:picLocks noChangeAspect="1" noChangeArrowheads="1"/>
        </xdr:cNvPicPr>
      </xdr:nvPicPr>
      <xdr:blipFill>
        <a:blip xmlns:r="http://schemas.openxmlformats.org/officeDocument/2006/relationships" r:embed="rId4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93126" y="2881386"/>
          <a:ext cx="156413" cy="15464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oneCellAnchor>
  <xdr:twoCellAnchor editAs="oneCell">
    <xdr:from>
      <xdr:col>14</xdr:col>
      <xdr:colOff>290763</xdr:colOff>
      <xdr:row>3</xdr:row>
      <xdr:rowOff>47065</xdr:rowOff>
    </xdr:from>
    <xdr:to>
      <xdr:col>14</xdr:col>
      <xdr:colOff>452688</xdr:colOff>
      <xdr:row>3</xdr:row>
      <xdr:rowOff>242045</xdr:rowOff>
    </xdr:to>
    <xdr:pic>
      <xdr:nvPicPr>
        <xdr:cNvPr id="86" name="Picture 96580"/>
        <xdr:cNvPicPr>
          <a:picLocks noChangeAspect="1" noChangeArrowheads="1"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82188" y="990040"/>
          <a:ext cx="161925" cy="1949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14</xdr:col>
      <xdr:colOff>266700</xdr:colOff>
      <xdr:row>2</xdr:row>
      <xdr:rowOff>85725</xdr:rowOff>
    </xdr:from>
    <xdr:to>
      <xdr:col>14</xdr:col>
      <xdr:colOff>485775</xdr:colOff>
      <xdr:row>2</xdr:row>
      <xdr:rowOff>271183</xdr:rowOff>
    </xdr:to>
    <xdr:pic>
      <xdr:nvPicPr>
        <xdr:cNvPr id="87" name="Picture 96583"/>
        <xdr:cNvPicPr>
          <a:picLocks noChangeAspect="1" noChangeArrowheads="1"/>
        </xdr:cNvPicPr>
      </xdr:nvPicPr>
      <xdr:blipFill>
        <a:blip xmlns:r="http://schemas.openxmlformats.org/officeDocument/2006/relationships" r:embed="rId4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58125" y="714375"/>
          <a:ext cx="219075" cy="18545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16</xdr:col>
      <xdr:colOff>224088</xdr:colOff>
      <xdr:row>3</xdr:row>
      <xdr:rowOff>47065</xdr:rowOff>
    </xdr:from>
    <xdr:to>
      <xdr:col>16</xdr:col>
      <xdr:colOff>386013</xdr:colOff>
      <xdr:row>3</xdr:row>
      <xdr:rowOff>242045</xdr:rowOff>
    </xdr:to>
    <xdr:pic>
      <xdr:nvPicPr>
        <xdr:cNvPr id="89" name="Picture 96580"/>
        <xdr:cNvPicPr>
          <a:picLocks noChangeAspect="1" noChangeArrowheads="1"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7113" y="990040"/>
          <a:ext cx="161925" cy="1949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16</xdr:col>
      <xdr:colOff>200025</xdr:colOff>
      <xdr:row>2</xdr:row>
      <xdr:rowOff>85725</xdr:rowOff>
    </xdr:from>
    <xdr:to>
      <xdr:col>16</xdr:col>
      <xdr:colOff>419100</xdr:colOff>
      <xdr:row>2</xdr:row>
      <xdr:rowOff>271183</xdr:rowOff>
    </xdr:to>
    <xdr:pic>
      <xdr:nvPicPr>
        <xdr:cNvPr id="90" name="Picture 96583"/>
        <xdr:cNvPicPr>
          <a:picLocks noChangeAspect="1" noChangeArrowheads="1"/>
        </xdr:cNvPicPr>
      </xdr:nvPicPr>
      <xdr:blipFill>
        <a:blip xmlns:r="http://schemas.openxmlformats.org/officeDocument/2006/relationships" r:embed="rId4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63050" y="714375"/>
          <a:ext cx="219075" cy="18545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14</xdr:col>
      <xdr:colOff>285750</xdr:colOff>
      <xdr:row>5</xdr:row>
      <xdr:rowOff>57150</xdr:rowOff>
    </xdr:from>
    <xdr:to>
      <xdr:col>14</xdr:col>
      <xdr:colOff>457200</xdr:colOff>
      <xdr:row>5</xdr:row>
      <xdr:rowOff>271181</xdr:rowOff>
    </xdr:to>
    <xdr:pic>
      <xdr:nvPicPr>
        <xdr:cNvPr id="92" name="Picture 96587"/>
        <xdr:cNvPicPr>
          <a:picLocks noChangeAspect="1" noChangeArrowheads="1"/>
        </xdr:cNvPicPr>
      </xdr:nvPicPr>
      <xdr:blipFill>
        <a:blip xmlns:r="http://schemas.openxmlformats.org/officeDocument/2006/relationships" r:embed="rId4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1628775"/>
          <a:ext cx="171450" cy="21403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16</xdr:col>
      <xdr:colOff>228600</xdr:colOff>
      <xdr:row>5</xdr:row>
      <xdr:rowOff>57150</xdr:rowOff>
    </xdr:from>
    <xdr:to>
      <xdr:col>16</xdr:col>
      <xdr:colOff>400050</xdr:colOff>
      <xdr:row>5</xdr:row>
      <xdr:rowOff>271181</xdr:rowOff>
    </xdr:to>
    <xdr:pic>
      <xdr:nvPicPr>
        <xdr:cNvPr id="93" name="Picture 96587"/>
        <xdr:cNvPicPr>
          <a:picLocks noChangeAspect="1" noChangeArrowheads="1"/>
        </xdr:cNvPicPr>
      </xdr:nvPicPr>
      <xdr:blipFill>
        <a:blip xmlns:r="http://schemas.openxmlformats.org/officeDocument/2006/relationships" r:embed="rId4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91625" y="1628775"/>
          <a:ext cx="171450" cy="21403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14</xdr:col>
      <xdr:colOff>304800</xdr:colOff>
      <xdr:row>4</xdr:row>
      <xdr:rowOff>57150</xdr:rowOff>
    </xdr:from>
    <xdr:to>
      <xdr:col>14</xdr:col>
      <xdr:colOff>466725</xdr:colOff>
      <xdr:row>4</xdr:row>
      <xdr:rowOff>252130</xdr:rowOff>
    </xdr:to>
    <xdr:pic>
      <xdr:nvPicPr>
        <xdr:cNvPr id="94" name="Picture 96580"/>
        <xdr:cNvPicPr>
          <a:picLocks noChangeAspect="1" noChangeArrowheads="1"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96225" y="1314450"/>
          <a:ext cx="161925" cy="1949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16</xdr:col>
      <xdr:colOff>238125</xdr:colOff>
      <xdr:row>4</xdr:row>
      <xdr:rowOff>66675</xdr:rowOff>
    </xdr:from>
    <xdr:to>
      <xdr:col>16</xdr:col>
      <xdr:colOff>400050</xdr:colOff>
      <xdr:row>4</xdr:row>
      <xdr:rowOff>261655</xdr:rowOff>
    </xdr:to>
    <xdr:pic>
      <xdr:nvPicPr>
        <xdr:cNvPr id="95" name="Picture 96580"/>
        <xdr:cNvPicPr>
          <a:picLocks noChangeAspect="1" noChangeArrowheads="1"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01150" y="1323975"/>
          <a:ext cx="161925" cy="1949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14</xdr:col>
      <xdr:colOff>276225</xdr:colOff>
      <xdr:row>14</xdr:row>
      <xdr:rowOff>76200</xdr:rowOff>
    </xdr:from>
    <xdr:to>
      <xdr:col>14</xdr:col>
      <xdr:colOff>419100</xdr:colOff>
      <xdr:row>14</xdr:row>
      <xdr:rowOff>219078</xdr:rowOff>
    </xdr:to>
    <xdr:pic>
      <xdr:nvPicPr>
        <xdr:cNvPr id="96" name="Picture 3863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67650" y="4162425"/>
          <a:ext cx="142875" cy="14287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14</xdr:col>
      <xdr:colOff>276225</xdr:colOff>
      <xdr:row>15</xdr:row>
      <xdr:rowOff>95250</xdr:rowOff>
    </xdr:from>
    <xdr:to>
      <xdr:col>14</xdr:col>
      <xdr:colOff>400050</xdr:colOff>
      <xdr:row>15</xdr:row>
      <xdr:rowOff>219072</xdr:rowOff>
    </xdr:to>
    <xdr:pic>
      <xdr:nvPicPr>
        <xdr:cNvPr id="97" name="Picture 3865"/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67650" y="4495800"/>
          <a:ext cx="123825" cy="12382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14</xdr:col>
      <xdr:colOff>276225</xdr:colOff>
      <xdr:row>16</xdr:row>
      <xdr:rowOff>104775</xdr:rowOff>
    </xdr:from>
    <xdr:to>
      <xdr:col>14</xdr:col>
      <xdr:colOff>390525</xdr:colOff>
      <xdr:row>16</xdr:row>
      <xdr:rowOff>210283</xdr:rowOff>
    </xdr:to>
    <xdr:pic>
      <xdr:nvPicPr>
        <xdr:cNvPr id="98" name="Picture 2602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67650" y="4819650"/>
          <a:ext cx="114300" cy="10550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14</xdr:col>
      <xdr:colOff>257175</xdr:colOff>
      <xdr:row>18</xdr:row>
      <xdr:rowOff>85725</xdr:rowOff>
    </xdr:from>
    <xdr:to>
      <xdr:col>14</xdr:col>
      <xdr:colOff>400050</xdr:colOff>
      <xdr:row>18</xdr:row>
      <xdr:rowOff>228606</xdr:rowOff>
    </xdr:to>
    <xdr:pic>
      <xdr:nvPicPr>
        <xdr:cNvPr id="99" name="Picture 3869"/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8600" y="5524500"/>
          <a:ext cx="142875" cy="14288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14</xdr:col>
      <xdr:colOff>257175</xdr:colOff>
      <xdr:row>19</xdr:row>
      <xdr:rowOff>104775</xdr:rowOff>
    </xdr:from>
    <xdr:to>
      <xdr:col>14</xdr:col>
      <xdr:colOff>400050</xdr:colOff>
      <xdr:row>19</xdr:row>
      <xdr:rowOff>247646</xdr:rowOff>
    </xdr:to>
    <xdr:pic>
      <xdr:nvPicPr>
        <xdr:cNvPr id="100" name="Picture 3870"/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8600" y="5857875"/>
          <a:ext cx="142875" cy="14287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14</xdr:col>
      <xdr:colOff>257175</xdr:colOff>
      <xdr:row>20</xdr:row>
      <xdr:rowOff>104775</xdr:rowOff>
    </xdr:from>
    <xdr:to>
      <xdr:col>14</xdr:col>
      <xdr:colOff>400050</xdr:colOff>
      <xdr:row>20</xdr:row>
      <xdr:rowOff>257175</xdr:rowOff>
    </xdr:to>
    <xdr:pic>
      <xdr:nvPicPr>
        <xdr:cNvPr id="101" name="Picture 3871"/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8600" y="6172200"/>
          <a:ext cx="142875" cy="152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16</xdr:col>
      <xdr:colOff>247650</xdr:colOff>
      <xdr:row>14</xdr:row>
      <xdr:rowOff>85725</xdr:rowOff>
    </xdr:from>
    <xdr:to>
      <xdr:col>16</xdr:col>
      <xdr:colOff>390525</xdr:colOff>
      <xdr:row>14</xdr:row>
      <xdr:rowOff>228603</xdr:rowOff>
    </xdr:to>
    <xdr:pic>
      <xdr:nvPicPr>
        <xdr:cNvPr id="102" name="Picture 3863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10675" y="4171950"/>
          <a:ext cx="142875" cy="14287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16</xdr:col>
      <xdr:colOff>247650</xdr:colOff>
      <xdr:row>15</xdr:row>
      <xdr:rowOff>104775</xdr:rowOff>
    </xdr:from>
    <xdr:to>
      <xdr:col>16</xdr:col>
      <xdr:colOff>371475</xdr:colOff>
      <xdr:row>15</xdr:row>
      <xdr:rowOff>228597</xdr:rowOff>
    </xdr:to>
    <xdr:pic>
      <xdr:nvPicPr>
        <xdr:cNvPr id="103" name="Picture 3865"/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10675" y="4505325"/>
          <a:ext cx="123825" cy="12382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16</xdr:col>
      <xdr:colOff>247650</xdr:colOff>
      <xdr:row>16</xdr:row>
      <xdr:rowOff>114300</xdr:rowOff>
    </xdr:from>
    <xdr:to>
      <xdr:col>16</xdr:col>
      <xdr:colOff>361950</xdr:colOff>
      <xdr:row>16</xdr:row>
      <xdr:rowOff>219808</xdr:rowOff>
    </xdr:to>
    <xdr:pic>
      <xdr:nvPicPr>
        <xdr:cNvPr id="104" name="Picture 2602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10675" y="4829175"/>
          <a:ext cx="114300" cy="10550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16</xdr:col>
      <xdr:colOff>228600</xdr:colOff>
      <xdr:row>18</xdr:row>
      <xdr:rowOff>95250</xdr:rowOff>
    </xdr:from>
    <xdr:to>
      <xdr:col>16</xdr:col>
      <xdr:colOff>371475</xdr:colOff>
      <xdr:row>18</xdr:row>
      <xdr:rowOff>238131</xdr:rowOff>
    </xdr:to>
    <xdr:pic>
      <xdr:nvPicPr>
        <xdr:cNvPr id="105" name="Picture 3869"/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91625" y="5534025"/>
          <a:ext cx="142875" cy="14288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16</xdr:col>
      <xdr:colOff>228600</xdr:colOff>
      <xdr:row>19</xdr:row>
      <xdr:rowOff>114300</xdr:rowOff>
    </xdr:from>
    <xdr:to>
      <xdr:col>16</xdr:col>
      <xdr:colOff>371475</xdr:colOff>
      <xdr:row>19</xdr:row>
      <xdr:rowOff>257171</xdr:rowOff>
    </xdr:to>
    <xdr:pic>
      <xdr:nvPicPr>
        <xdr:cNvPr id="106" name="Picture 3870"/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91625" y="5867400"/>
          <a:ext cx="142875" cy="14287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16</xdr:col>
      <xdr:colOff>228600</xdr:colOff>
      <xdr:row>20</xdr:row>
      <xdr:rowOff>114300</xdr:rowOff>
    </xdr:from>
    <xdr:to>
      <xdr:col>16</xdr:col>
      <xdr:colOff>371475</xdr:colOff>
      <xdr:row>20</xdr:row>
      <xdr:rowOff>266700</xdr:rowOff>
    </xdr:to>
    <xdr:pic>
      <xdr:nvPicPr>
        <xdr:cNvPr id="107" name="Picture 3871"/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91625" y="6181725"/>
          <a:ext cx="142875" cy="152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14</xdr:col>
      <xdr:colOff>276225</xdr:colOff>
      <xdr:row>22</xdr:row>
      <xdr:rowOff>76200</xdr:rowOff>
    </xdr:from>
    <xdr:to>
      <xdr:col>14</xdr:col>
      <xdr:colOff>439511</xdr:colOff>
      <xdr:row>22</xdr:row>
      <xdr:rowOff>239351</xdr:rowOff>
    </xdr:to>
    <xdr:pic>
      <xdr:nvPicPr>
        <xdr:cNvPr id="108" name="Picture 3874"/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67650" y="6772275"/>
          <a:ext cx="163286" cy="16315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16</xdr:col>
      <xdr:colOff>219075</xdr:colOff>
      <xdr:row>22</xdr:row>
      <xdr:rowOff>76200</xdr:rowOff>
    </xdr:from>
    <xdr:to>
      <xdr:col>16</xdr:col>
      <xdr:colOff>382361</xdr:colOff>
      <xdr:row>22</xdr:row>
      <xdr:rowOff>239351</xdr:rowOff>
    </xdr:to>
    <xdr:pic>
      <xdr:nvPicPr>
        <xdr:cNvPr id="109" name="Picture 3874"/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0" y="6772275"/>
          <a:ext cx="163286" cy="16315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14</xdr:col>
      <xdr:colOff>238125</xdr:colOff>
      <xdr:row>26</xdr:row>
      <xdr:rowOff>47625</xdr:rowOff>
    </xdr:from>
    <xdr:to>
      <xdr:col>14</xdr:col>
      <xdr:colOff>438150</xdr:colOff>
      <xdr:row>26</xdr:row>
      <xdr:rowOff>247650</xdr:rowOff>
    </xdr:to>
    <xdr:pic>
      <xdr:nvPicPr>
        <xdr:cNvPr id="110" name="Picture 3879"/>
        <xdr:cNvPicPr>
          <a:picLocks noChangeAspect="1" noChangeArrowheads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9550" y="8001000"/>
          <a:ext cx="200025" cy="2000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14</xdr:col>
      <xdr:colOff>238125</xdr:colOff>
      <xdr:row>27</xdr:row>
      <xdr:rowOff>57150</xdr:rowOff>
    </xdr:from>
    <xdr:to>
      <xdr:col>14</xdr:col>
      <xdr:colOff>438150</xdr:colOff>
      <xdr:row>27</xdr:row>
      <xdr:rowOff>257179</xdr:rowOff>
    </xdr:to>
    <xdr:pic>
      <xdr:nvPicPr>
        <xdr:cNvPr id="111" name="Picture 3881"/>
        <xdr:cNvPicPr>
          <a:picLocks noChangeAspect="1" noChangeArrowheads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9550" y="8324850"/>
          <a:ext cx="200025" cy="20002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16</xdr:col>
      <xdr:colOff>238125</xdr:colOff>
      <xdr:row>26</xdr:row>
      <xdr:rowOff>47625</xdr:rowOff>
    </xdr:from>
    <xdr:to>
      <xdr:col>16</xdr:col>
      <xdr:colOff>438150</xdr:colOff>
      <xdr:row>26</xdr:row>
      <xdr:rowOff>247650</xdr:rowOff>
    </xdr:to>
    <xdr:pic>
      <xdr:nvPicPr>
        <xdr:cNvPr id="112" name="Picture 3879"/>
        <xdr:cNvPicPr>
          <a:picLocks noChangeAspect="1" noChangeArrowheads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01150" y="8001000"/>
          <a:ext cx="200025" cy="2000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16</xdr:col>
      <xdr:colOff>238125</xdr:colOff>
      <xdr:row>27</xdr:row>
      <xdr:rowOff>57150</xdr:rowOff>
    </xdr:from>
    <xdr:to>
      <xdr:col>16</xdr:col>
      <xdr:colOff>438150</xdr:colOff>
      <xdr:row>27</xdr:row>
      <xdr:rowOff>257179</xdr:rowOff>
    </xdr:to>
    <xdr:pic>
      <xdr:nvPicPr>
        <xdr:cNvPr id="113" name="Picture 3881"/>
        <xdr:cNvPicPr>
          <a:picLocks noChangeAspect="1" noChangeArrowheads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01150" y="8324850"/>
          <a:ext cx="200025" cy="20002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14</xdr:col>
      <xdr:colOff>329322</xdr:colOff>
      <xdr:row>34</xdr:row>
      <xdr:rowOff>150160</xdr:rowOff>
    </xdr:from>
    <xdr:to>
      <xdr:col>14</xdr:col>
      <xdr:colOff>405522</xdr:colOff>
      <xdr:row>34</xdr:row>
      <xdr:rowOff>283510</xdr:rowOff>
    </xdr:to>
    <xdr:pic>
      <xdr:nvPicPr>
        <xdr:cNvPr id="114" name="Picture 3804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15704" y="11131925"/>
          <a:ext cx="76200" cy="133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14</xdr:col>
      <xdr:colOff>278469</xdr:colOff>
      <xdr:row>30</xdr:row>
      <xdr:rowOff>112060</xdr:rowOff>
    </xdr:from>
    <xdr:to>
      <xdr:col>14</xdr:col>
      <xdr:colOff>411819</xdr:colOff>
      <xdr:row>30</xdr:row>
      <xdr:rowOff>264459</xdr:rowOff>
    </xdr:to>
    <xdr:pic>
      <xdr:nvPicPr>
        <xdr:cNvPr id="115" name="Picture 3805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64851" y="9592236"/>
          <a:ext cx="133350" cy="15239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14</xdr:col>
      <xdr:colOff>268944</xdr:colOff>
      <xdr:row>32</xdr:row>
      <xdr:rowOff>112060</xdr:rowOff>
    </xdr:from>
    <xdr:to>
      <xdr:col>14</xdr:col>
      <xdr:colOff>411819</xdr:colOff>
      <xdr:row>32</xdr:row>
      <xdr:rowOff>254933</xdr:rowOff>
    </xdr:to>
    <xdr:pic>
      <xdr:nvPicPr>
        <xdr:cNvPr id="116" name="Picture 3806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55326" y="10466295"/>
          <a:ext cx="142875" cy="142873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14</xdr:col>
      <xdr:colOff>326094</xdr:colOff>
      <xdr:row>33</xdr:row>
      <xdr:rowOff>169210</xdr:rowOff>
    </xdr:from>
    <xdr:to>
      <xdr:col>14</xdr:col>
      <xdr:colOff>364194</xdr:colOff>
      <xdr:row>33</xdr:row>
      <xdr:rowOff>207310</xdr:rowOff>
    </xdr:to>
    <xdr:sp macro="" textlink="">
      <xdr:nvSpPr>
        <xdr:cNvPr id="117" name="Rectangle 3807"/>
        <xdr:cNvSpPr>
          <a:spLocks noChangeArrowheads="1"/>
        </xdr:cNvSpPr>
      </xdr:nvSpPr>
      <xdr:spPr bwMode="auto">
        <a:xfrm>
          <a:off x="7912476" y="10837210"/>
          <a:ext cx="38100" cy="38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 w="1460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14</xdr:col>
      <xdr:colOff>326094</xdr:colOff>
      <xdr:row>35</xdr:row>
      <xdr:rowOff>121585</xdr:rowOff>
    </xdr:from>
    <xdr:to>
      <xdr:col>14</xdr:col>
      <xdr:colOff>430869</xdr:colOff>
      <xdr:row>35</xdr:row>
      <xdr:rowOff>264460</xdr:rowOff>
    </xdr:to>
    <xdr:pic>
      <xdr:nvPicPr>
        <xdr:cNvPr id="118" name="Picture 3809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12476" y="11417114"/>
          <a:ext cx="104775" cy="142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14</xdr:col>
      <xdr:colOff>316569</xdr:colOff>
      <xdr:row>36</xdr:row>
      <xdr:rowOff>159685</xdr:rowOff>
    </xdr:from>
    <xdr:to>
      <xdr:col>14</xdr:col>
      <xdr:colOff>392769</xdr:colOff>
      <xdr:row>36</xdr:row>
      <xdr:rowOff>216829</xdr:rowOff>
    </xdr:to>
    <xdr:pic>
      <xdr:nvPicPr>
        <xdr:cNvPr id="119" name="Picture 3812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2951" y="11768979"/>
          <a:ext cx="76200" cy="5714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14</xdr:col>
      <xdr:colOff>278469</xdr:colOff>
      <xdr:row>39</xdr:row>
      <xdr:rowOff>131110</xdr:rowOff>
    </xdr:from>
    <xdr:to>
      <xdr:col>14</xdr:col>
      <xdr:colOff>411819</xdr:colOff>
      <xdr:row>39</xdr:row>
      <xdr:rowOff>264988</xdr:rowOff>
    </xdr:to>
    <xdr:pic>
      <xdr:nvPicPr>
        <xdr:cNvPr id="120" name="Picture 3818"/>
        <xdr:cNvPicPr>
          <a:picLocks noChangeAspect="1" noChangeArrowheads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64851" y="12681698"/>
          <a:ext cx="133350" cy="13387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14</xdr:col>
      <xdr:colOff>287994</xdr:colOff>
      <xdr:row>42</xdr:row>
      <xdr:rowOff>140635</xdr:rowOff>
    </xdr:from>
    <xdr:to>
      <xdr:col>14</xdr:col>
      <xdr:colOff>411468</xdr:colOff>
      <xdr:row>42</xdr:row>
      <xdr:rowOff>215351</xdr:rowOff>
    </xdr:to>
    <xdr:pic>
      <xdr:nvPicPr>
        <xdr:cNvPr id="121" name="Picture 3820"/>
        <xdr:cNvPicPr>
          <a:picLocks noChangeAspect="1" noChangeArrowheads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4376" y="13486841"/>
          <a:ext cx="123474" cy="7471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14</xdr:col>
      <xdr:colOff>293286</xdr:colOff>
      <xdr:row>43</xdr:row>
      <xdr:rowOff>136402</xdr:rowOff>
    </xdr:from>
    <xdr:to>
      <xdr:col>14</xdr:col>
      <xdr:colOff>404412</xdr:colOff>
      <xdr:row>43</xdr:row>
      <xdr:rowOff>248151</xdr:rowOff>
    </xdr:to>
    <xdr:pic>
      <xdr:nvPicPr>
        <xdr:cNvPr id="122" name="Picture 3821"/>
        <xdr:cNvPicPr>
          <a:picLocks noChangeAspect="1" noChangeArrowheads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9668" y="13796373"/>
          <a:ext cx="111126" cy="11174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14</xdr:col>
      <xdr:colOff>316569</xdr:colOff>
      <xdr:row>44</xdr:row>
      <xdr:rowOff>150160</xdr:rowOff>
    </xdr:from>
    <xdr:to>
      <xdr:col>14</xdr:col>
      <xdr:colOff>389595</xdr:colOff>
      <xdr:row>44</xdr:row>
      <xdr:rowOff>272765</xdr:rowOff>
    </xdr:to>
    <xdr:pic>
      <xdr:nvPicPr>
        <xdr:cNvPr id="123" name="Picture 3825"/>
        <xdr:cNvPicPr>
          <a:picLocks noChangeAspect="1" noChangeArrowheads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2951" y="14123895"/>
          <a:ext cx="73026" cy="12260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16</xdr:col>
      <xdr:colOff>284498</xdr:colOff>
      <xdr:row>34</xdr:row>
      <xdr:rowOff>105336</xdr:rowOff>
    </xdr:from>
    <xdr:to>
      <xdr:col>16</xdr:col>
      <xdr:colOff>360698</xdr:colOff>
      <xdr:row>34</xdr:row>
      <xdr:rowOff>238686</xdr:rowOff>
    </xdr:to>
    <xdr:pic>
      <xdr:nvPicPr>
        <xdr:cNvPr id="124" name="Picture 3804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49204" y="11087101"/>
          <a:ext cx="76200" cy="133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16</xdr:col>
      <xdr:colOff>233645</xdr:colOff>
      <xdr:row>30</xdr:row>
      <xdr:rowOff>67236</xdr:rowOff>
    </xdr:from>
    <xdr:to>
      <xdr:col>16</xdr:col>
      <xdr:colOff>366995</xdr:colOff>
      <xdr:row>30</xdr:row>
      <xdr:rowOff>219635</xdr:rowOff>
    </xdr:to>
    <xdr:pic>
      <xdr:nvPicPr>
        <xdr:cNvPr id="125" name="Picture 3805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98351" y="9547412"/>
          <a:ext cx="133350" cy="15239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16</xdr:col>
      <xdr:colOff>224120</xdr:colOff>
      <xdr:row>32</xdr:row>
      <xdr:rowOff>67236</xdr:rowOff>
    </xdr:from>
    <xdr:to>
      <xdr:col>16</xdr:col>
      <xdr:colOff>366995</xdr:colOff>
      <xdr:row>32</xdr:row>
      <xdr:rowOff>210109</xdr:rowOff>
    </xdr:to>
    <xdr:pic>
      <xdr:nvPicPr>
        <xdr:cNvPr id="126" name="Picture 3806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8826" y="10421471"/>
          <a:ext cx="142875" cy="142873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16</xdr:col>
      <xdr:colOff>281270</xdr:colOff>
      <xdr:row>33</xdr:row>
      <xdr:rowOff>124386</xdr:rowOff>
    </xdr:from>
    <xdr:to>
      <xdr:col>16</xdr:col>
      <xdr:colOff>319370</xdr:colOff>
      <xdr:row>33</xdr:row>
      <xdr:rowOff>162486</xdr:rowOff>
    </xdr:to>
    <xdr:sp macro="" textlink="">
      <xdr:nvSpPr>
        <xdr:cNvPr id="127" name="Rectangle 3807"/>
        <xdr:cNvSpPr>
          <a:spLocks noChangeArrowheads="1"/>
        </xdr:cNvSpPr>
      </xdr:nvSpPr>
      <xdr:spPr bwMode="auto">
        <a:xfrm>
          <a:off x="9245976" y="10792386"/>
          <a:ext cx="38100" cy="38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 w="1460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16</xdr:col>
      <xdr:colOff>281270</xdr:colOff>
      <xdr:row>35</xdr:row>
      <xdr:rowOff>76761</xdr:rowOff>
    </xdr:from>
    <xdr:to>
      <xdr:col>16</xdr:col>
      <xdr:colOff>386045</xdr:colOff>
      <xdr:row>35</xdr:row>
      <xdr:rowOff>219636</xdr:rowOff>
    </xdr:to>
    <xdr:pic>
      <xdr:nvPicPr>
        <xdr:cNvPr id="128" name="Picture 3809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45976" y="11372290"/>
          <a:ext cx="104775" cy="142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16</xdr:col>
      <xdr:colOff>271745</xdr:colOff>
      <xdr:row>36</xdr:row>
      <xdr:rowOff>114861</xdr:rowOff>
    </xdr:from>
    <xdr:to>
      <xdr:col>16</xdr:col>
      <xdr:colOff>347945</xdr:colOff>
      <xdr:row>36</xdr:row>
      <xdr:rowOff>172005</xdr:rowOff>
    </xdr:to>
    <xdr:pic>
      <xdr:nvPicPr>
        <xdr:cNvPr id="129" name="Picture 3812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6451" y="11724155"/>
          <a:ext cx="76200" cy="5714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16</xdr:col>
      <xdr:colOff>233645</xdr:colOff>
      <xdr:row>39</xdr:row>
      <xdr:rowOff>86286</xdr:rowOff>
    </xdr:from>
    <xdr:to>
      <xdr:col>16</xdr:col>
      <xdr:colOff>366995</xdr:colOff>
      <xdr:row>39</xdr:row>
      <xdr:rowOff>220164</xdr:rowOff>
    </xdr:to>
    <xdr:pic>
      <xdr:nvPicPr>
        <xdr:cNvPr id="130" name="Picture 3818"/>
        <xdr:cNvPicPr>
          <a:picLocks noChangeAspect="1" noChangeArrowheads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98351" y="12636874"/>
          <a:ext cx="133350" cy="13387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16</xdr:col>
      <xdr:colOff>243170</xdr:colOff>
      <xdr:row>42</xdr:row>
      <xdr:rowOff>95811</xdr:rowOff>
    </xdr:from>
    <xdr:to>
      <xdr:col>16</xdr:col>
      <xdr:colOff>366644</xdr:colOff>
      <xdr:row>42</xdr:row>
      <xdr:rowOff>170527</xdr:rowOff>
    </xdr:to>
    <xdr:pic>
      <xdr:nvPicPr>
        <xdr:cNvPr id="131" name="Picture 3820"/>
        <xdr:cNvPicPr>
          <a:picLocks noChangeAspect="1" noChangeArrowheads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07876" y="13442017"/>
          <a:ext cx="123474" cy="7471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16</xdr:col>
      <xdr:colOff>248462</xdr:colOff>
      <xdr:row>43</xdr:row>
      <xdr:rowOff>91578</xdr:rowOff>
    </xdr:from>
    <xdr:to>
      <xdr:col>16</xdr:col>
      <xdr:colOff>359588</xdr:colOff>
      <xdr:row>43</xdr:row>
      <xdr:rowOff>203327</xdr:rowOff>
    </xdr:to>
    <xdr:pic>
      <xdr:nvPicPr>
        <xdr:cNvPr id="132" name="Picture 3821"/>
        <xdr:cNvPicPr>
          <a:picLocks noChangeAspect="1" noChangeArrowheads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13168" y="13751549"/>
          <a:ext cx="111126" cy="11174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16</xdr:col>
      <xdr:colOff>271745</xdr:colOff>
      <xdr:row>44</xdr:row>
      <xdr:rowOff>105336</xdr:rowOff>
    </xdr:from>
    <xdr:to>
      <xdr:col>16</xdr:col>
      <xdr:colOff>344771</xdr:colOff>
      <xdr:row>44</xdr:row>
      <xdr:rowOff>227941</xdr:rowOff>
    </xdr:to>
    <xdr:pic>
      <xdr:nvPicPr>
        <xdr:cNvPr id="133" name="Picture 3825"/>
        <xdr:cNvPicPr>
          <a:picLocks noChangeAspect="1" noChangeArrowheads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6451" y="14079071"/>
          <a:ext cx="73026" cy="12260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14</xdr:col>
      <xdr:colOff>272023</xdr:colOff>
      <xdr:row>46</xdr:row>
      <xdr:rowOff>100854</xdr:rowOff>
    </xdr:from>
    <xdr:to>
      <xdr:col>14</xdr:col>
      <xdr:colOff>401139</xdr:colOff>
      <xdr:row>46</xdr:row>
      <xdr:rowOff>230231</xdr:rowOff>
    </xdr:to>
    <xdr:pic>
      <xdr:nvPicPr>
        <xdr:cNvPr id="134" name="Picture 3826"/>
        <xdr:cNvPicPr>
          <a:picLocks noChangeAspect="1" noChangeArrowheads="1"/>
        </xdr:cNvPicPr>
      </xdr:nvPicPr>
      <xdr:blipFill>
        <a:blip xmlns:r="http://schemas.openxmlformats.org/officeDocument/2006/relationships" r:embed="rId3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58405" y="14702119"/>
          <a:ext cx="129116" cy="129377"/>
        </a:xfrm>
        <a:prstGeom prst="rect">
          <a:avLst/>
        </a:prstGeom>
        <a:solidFill>
          <a:schemeClr val="bg1">
            <a:alpha val="0"/>
          </a:schemeClr>
        </a:solidFill>
        <a:ln>
          <a:noFill/>
        </a:ln>
        <a:effectLst/>
        <a:extLst/>
      </xdr:spPr>
    </xdr:pic>
    <xdr:clientData/>
  </xdr:twoCellAnchor>
  <xdr:twoCellAnchor editAs="oneCell">
    <xdr:from>
      <xdr:col>14</xdr:col>
      <xdr:colOff>273723</xdr:colOff>
      <xdr:row>48</xdr:row>
      <xdr:rowOff>95941</xdr:rowOff>
    </xdr:from>
    <xdr:to>
      <xdr:col>14</xdr:col>
      <xdr:colOff>416598</xdr:colOff>
      <xdr:row>48</xdr:row>
      <xdr:rowOff>238814</xdr:rowOff>
    </xdr:to>
    <xdr:pic>
      <xdr:nvPicPr>
        <xdr:cNvPr id="135" name="Picture 3894" descr="Hubschrauber"/>
        <xdr:cNvPicPr>
          <a:picLocks noChangeAspect="1" noChangeArrowheads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60105" y="15425588"/>
          <a:ext cx="142875" cy="1428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186298</xdr:colOff>
      <xdr:row>47</xdr:row>
      <xdr:rowOff>53229</xdr:rowOff>
    </xdr:from>
    <xdr:to>
      <xdr:col>14</xdr:col>
      <xdr:colOff>483954</xdr:colOff>
      <xdr:row>47</xdr:row>
      <xdr:rowOff>340624</xdr:rowOff>
    </xdr:to>
    <xdr:pic>
      <xdr:nvPicPr>
        <xdr:cNvPr id="136" name="Picture 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7772680" y="14968258"/>
          <a:ext cx="297656" cy="2873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303631</xdr:colOff>
      <xdr:row>49</xdr:row>
      <xdr:rowOff>158004</xdr:rowOff>
    </xdr:from>
    <xdr:to>
      <xdr:col>14</xdr:col>
      <xdr:colOff>417931</xdr:colOff>
      <xdr:row>49</xdr:row>
      <xdr:rowOff>172010</xdr:rowOff>
    </xdr:to>
    <xdr:pic>
      <xdr:nvPicPr>
        <xdr:cNvPr id="137" name="Picture 3682"/>
        <xdr:cNvPicPr>
          <a:picLocks noChangeAspect="1" noChangeArrowheads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90013" y="15801416"/>
          <a:ext cx="114300" cy="1400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14</xdr:col>
      <xdr:colOff>179296</xdr:colOff>
      <xdr:row>51</xdr:row>
      <xdr:rowOff>118223</xdr:rowOff>
    </xdr:from>
    <xdr:to>
      <xdr:col>14</xdr:col>
      <xdr:colOff>550771</xdr:colOff>
      <xdr:row>51</xdr:row>
      <xdr:rowOff>189381</xdr:rowOff>
    </xdr:to>
    <xdr:pic>
      <xdr:nvPicPr>
        <xdr:cNvPr id="138" name="Picture 3830"/>
        <xdr:cNvPicPr>
          <a:picLocks noChangeAspect="1" noChangeArrowheads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65678" y="16389164"/>
          <a:ext cx="371475" cy="7115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14</xdr:col>
      <xdr:colOff>300598</xdr:colOff>
      <xdr:row>52</xdr:row>
      <xdr:rowOff>110379</xdr:rowOff>
    </xdr:from>
    <xdr:to>
      <xdr:col>14</xdr:col>
      <xdr:colOff>414898</xdr:colOff>
      <xdr:row>52</xdr:row>
      <xdr:rowOff>229160</xdr:rowOff>
    </xdr:to>
    <xdr:pic>
      <xdr:nvPicPr>
        <xdr:cNvPr id="139" name="Picture 3831"/>
        <xdr:cNvPicPr>
          <a:picLocks noChangeAspect="1" noChangeArrowheads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86980" y="16695085"/>
          <a:ext cx="114300" cy="11878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16</xdr:col>
      <xdr:colOff>238405</xdr:colOff>
      <xdr:row>46</xdr:row>
      <xdr:rowOff>112060</xdr:rowOff>
    </xdr:from>
    <xdr:to>
      <xdr:col>16</xdr:col>
      <xdr:colOff>367521</xdr:colOff>
      <xdr:row>46</xdr:row>
      <xdr:rowOff>241437</xdr:rowOff>
    </xdr:to>
    <xdr:pic>
      <xdr:nvPicPr>
        <xdr:cNvPr id="140" name="Picture 3826"/>
        <xdr:cNvPicPr>
          <a:picLocks noChangeAspect="1" noChangeArrowheads="1"/>
        </xdr:cNvPicPr>
      </xdr:nvPicPr>
      <xdr:blipFill>
        <a:blip xmlns:r="http://schemas.openxmlformats.org/officeDocument/2006/relationships" r:embed="rId3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03111" y="14713325"/>
          <a:ext cx="129116" cy="129377"/>
        </a:xfrm>
        <a:prstGeom prst="rect">
          <a:avLst/>
        </a:prstGeom>
        <a:solidFill>
          <a:schemeClr val="bg1">
            <a:alpha val="0"/>
          </a:schemeClr>
        </a:solidFill>
        <a:ln>
          <a:noFill/>
        </a:ln>
        <a:effectLst/>
        <a:extLst/>
      </xdr:spPr>
    </xdr:pic>
    <xdr:clientData/>
  </xdr:twoCellAnchor>
  <xdr:twoCellAnchor editAs="oneCell">
    <xdr:from>
      <xdr:col>16</xdr:col>
      <xdr:colOff>240105</xdr:colOff>
      <xdr:row>48</xdr:row>
      <xdr:rowOff>107147</xdr:rowOff>
    </xdr:from>
    <xdr:to>
      <xdr:col>16</xdr:col>
      <xdr:colOff>382980</xdr:colOff>
      <xdr:row>48</xdr:row>
      <xdr:rowOff>250020</xdr:rowOff>
    </xdr:to>
    <xdr:pic>
      <xdr:nvPicPr>
        <xdr:cNvPr id="141" name="Picture 3894" descr="Hubschrauber"/>
        <xdr:cNvPicPr>
          <a:picLocks noChangeAspect="1" noChangeArrowheads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04811" y="15436794"/>
          <a:ext cx="142875" cy="1428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16</xdr:col>
      <xdr:colOff>152680</xdr:colOff>
      <xdr:row>47</xdr:row>
      <xdr:rowOff>64435</xdr:rowOff>
    </xdr:from>
    <xdr:to>
      <xdr:col>16</xdr:col>
      <xdr:colOff>450336</xdr:colOff>
      <xdr:row>47</xdr:row>
      <xdr:rowOff>351830</xdr:rowOff>
    </xdr:to>
    <xdr:pic>
      <xdr:nvPicPr>
        <xdr:cNvPr id="142" name="Picture 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9117386" y="14979464"/>
          <a:ext cx="297656" cy="2873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16</xdr:col>
      <xdr:colOff>270013</xdr:colOff>
      <xdr:row>49</xdr:row>
      <xdr:rowOff>169210</xdr:rowOff>
    </xdr:from>
    <xdr:to>
      <xdr:col>16</xdr:col>
      <xdr:colOff>384313</xdr:colOff>
      <xdr:row>49</xdr:row>
      <xdr:rowOff>183216</xdr:rowOff>
    </xdr:to>
    <xdr:pic>
      <xdr:nvPicPr>
        <xdr:cNvPr id="143" name="Picture 3682"/>
        <xdr:cNvPicPr>
          <a:picLocks noChangeAspect="1" noChangeArrowheads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4719" y="15812622"/>
          <a:ext cx="114300" cy="1400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16</xdr:col>
      <xdr:colOff>145678</xdr:colOff>
      <xdr:row>51</xdr:row>
      <xdr:rowOff>129429</xdr:rowOff>
    </xdr:from>
    <xdr:to>
      <xdr:col>16</xdr:col>
      <xdr:colOff>517153</xdr:colOff>
      <xdr:row>51</xdr:row>
      <xdr:rowOff>200587</xdr:rowOff>
    </xdr:to>
    <xdr:pic>
      <xdr:nvPicPr>
        <xdr:cNvPr id="144" name="Picture 3830"/>
        <xdr:cNvPicPr>
          <a:picLocks noChangeAspect="1" noChangeArrowheads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10384" y="16400370"/>
          <a:ext cx="371475" cy="7115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16</xdr:col>
      <xdr:colOff>266980</xdr:colOff>
      <xdr:row>52</xdr:row>
      <xdr:rowOff>121585</xdr:rowOff>
    </xdr:from>
    <xdr:to>
      <xdr:col>16</xdr:col>
      <xdr:colOff>381280</xdr:colOff>
      <xdr:row>52</xdr:row>
      <xdr:rowOff>240366</xdr:rowOff>
    </xdr:to>
    <xdr:pic>
      <xdr:nvPicPr>
        <xdr:cNvPr id="145" name="Picture 3831"/>
        <xdr:cNvPicPr>
          <a:picLocks noChangeAspect="1" noChangeArrowheads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1686" y="16706291"/>
          <a:ext cx="114300" cy="11878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14</xdr:col>
      <xdr:colOff>257738</xdr:colOff>
      <xdr:row>21</xdr:row>
      <xdr:rowOff>78442</xdr:rowOff>
    </xdr:from>
    <xdr:to>
      <xdr:col>14</xdr:col>
      <xdr:colOff>410138</xdr:colOff>
      <xdr:row>21</xdr:row>
      <xdr:rowOff>225797</xdr:rowOff>
    </xdr:to>
    <xdr:pic>
      <xdr:nvPicPr>
        <xdr:cNvPr id="146" name="Picture 96787"/>
        <xdr:cNvPicPr>
          <a:picLocks noChangeAspect="1" noChangeArrowheads="1"/>
        </xdr:cNvPicPr>
      </xdr:nvPicPr>
      <xdr:blipFill>
        <a:blip xmlns:r="http://schemas.openxmlformats.org/officeDocument/2006/relationships" r:embed="rId4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4120" y="6454589"/>
          <a:ext cx="152400" cy="14735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16</xdr:col>
      <xdr:colOff>235326</xdr:colOff>
      <xdr:row>21</xdr:row>
      <xdr:rowOff>89648</xdr:rowOff>
    </xdr:from>
    <xdr:to>
      <xdr:col>16</xdr:col>
      <xdr:colOff>387726</xdr:colOff>
      <xdr:row>21</xdr:row>
      <xdr:rowOff>237003</xdr:rowOff>
    </xdr:to>
    <xdr:pic>
      <xdr:nvPicPr>
        <xdr:cNvPr id="147" name="Picture 96787"/>
        <xdr:cNvPicPr>
          <a:picLocks noChangeAspect="1" noChangeArrowheads="1"/>
        </xdr:cNvPicPr>
      </xdr:nvPicPr>
      <xdr:blipFill>
        <a:blip xmlns:r="http://schemas.openxmlformats.org/officeDocument/2006/relationships" r:embed="rId4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00032" y="6465795"/>
          <a:ext cx="152400" cy="14735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14</xdr:col>
      <xdr:colOff>302792</xdr:colOff>
      <xdr:row>23</xdr:row>
      <xdr:rowOff>123266</xdr:rowOff>
    </xdr:from>
    <xdr:to>
      <xdr:col>14</xdr:col>
      <xdr:colOff>421175</xdr:colOff>
      <xdr:row>23</xdr:row>
      <xdr:rowOff>236789</xdr:rowOff>
    </xdr:to>
    <xdr:pic>
      <xdr:nvPicPr>
        <xdr:cNvPr id="148" name="Picture 96795"/>
        <xdr:cNvPicPr>
          <a:picLocks noChangeAspect="1" noChangeArrowheads="1"/>
        </xdr:cNvPicPr>
      </xdr:nvPicPr>
      <xdr:blipFill>
        <a:blip xmlns:r="http://schemas.openxmlformats.org/officeDocument/2006/relationships" r:embed="rId5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89174" y="7126942"/>
          <a:ext cx="118383" cy="113523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14</xdr:col>
      <xdr:colOff>302943</xdr:colOff>
      <xdr:row>24</xdr:row>
      <xdr:rowOff>123268</xdr:rowOff>
    </xdr:from>
    <xdr:to>
      <xdr:col>14</xdr:col>
      <xdr:colOff>421326</xdr:colOff>
      <xdr:row>24</xdr:row>
      <xdr:rowOff>236783</xdr:rowOff>
    </xdr:to>
    <xdr:pic>
      <xdr:nvPicPr>
        <xdr:cNvPr id="149" name="Picture 96797"/>
        <xdr:cNvPicPr>
          <a:picLocks noChangeAspect="1" noChangeArrowheads="1"/>
        </xdr:cNvPicPr>
      </xdr:nvPicPr>
      <xdr:blipFill>
        <a:blip xmlns:r="http://schemas.openxmlformats.org/officeDocument/2006/relationships" r:embed="rId5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89325" y="7440709"/>
          <a:ext cx="118383" cy="11351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14</xdr:col>
      <xdr:colOff>257738</xdr:colOff>
      <xdr:row>25</xdr:row>
      <xdr:rowOff>58207</xdr:rowOff>
    </xdr:from>
    <xdr:to>
      <xdr:col>14</xdr:col>
      <xdr:colOff>562538</xdr:colOff>
      <xdr:row>26</xdr:row>
      <xdr:rowOff>67731</xdr:rowOff>
    </xdr:to>
    <xdr:grpSp>
      <xdr:nvGrpSpPr>
        <xdr:cNvPr id="150" name="Group 96808"/>
        <xdr:cNvGrpSpPr>
          <a:grpSpLocks/>
        </xdr:cNvGrpSpPr>
      </xdr:nvGrpSpPr>
      <xdr:grpSpPr bwMode="auto">
        <a:xfrm>
          <a:off x="15764438" y="8764057"/>
          <a:ext cx="304800" cy="352424"/>
          <a:chOff x="544" y="8115"/>
          <a:chExt cx="32" cy="35"/>
        </a:xfrm>
      </xdr:grpSpPr>
      <xdr:sp macro="" textlink="">
        <xdr:nvSpPr>
          <xdr:cNvPr id="151" name="Oval 96806"/>
          <xdr:cNvSpPr>
            <a:spLocks noChangeArrowheads="1"/>
          </xdr:cNvSpPr>
        </xdr:nvSpPr>
        <xdr:spPr bwMode="auto">
          <a:xfrm>
            <a:off x="544" y="8115"/>
            <a:ext cx="22" cy="22"/>
          </a:xfrm>
          <a:prstGeom prst="ellipse">
            <a:avLst/>
          </a:prstGeom>
          <a:solidFill>
            <a:srgbClr val="FFFFFF"/>
          </a:solidFill>
          <a:ln w="18161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52" name="Rectangle 96807"/>
          <xdr:cNvSpPr>
            <a:spLocks noChangeArrowheads="1"/>
          </xdr:cNvSpPr>
        </xdr:nvSpPr>
        <xdr:spPr bwMode="auto">
          <a:xfrm>
            <a:off x="548" y="8115"/>
            <a:ext cx="28" cy="3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/>
          <a:lstStyle/>
          <a:p>
            <a:pPr algn="l" rtl="0">
              <a:defRPr sz="1000"/>
            </a:pPr>
            <a:r>
              <a:rPr lang="de-DE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</a:t>
            </a:r>
            <a:endParaRPr lang="de-DE" sz="24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de-DE" sz="24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  <xdr:twoCellAnchor editAs="oneCell">
    <xdr:from>
      <xdr:col>16</xdr:col>
      <xdr:colOff>246762</xdr:colOff>
      <xdr:row>23</xdr:row>
      <xdr:rowOff>123266</xdr:rowOff>
    </xdr:from>
    <xdr:to>
      <xdr:col>16</xdr:col>
      <xdr:colOff>365145</xdr:colOff>
      <xdr:row>23</xdr:row>
      <xdr:rowOff>236789</xdr:rowOff>
    </xdr:to>
    <xdr:pic>
      <xdr:nvPicPr>
        <xdr:cNvPr id="153" name="Picture 96795"/>
        <xdr:cNvPicPr>
          <a:picLocks noChangeAspect="1" noChangeArrowheads="1"/>
        </xdr:cNvPicPr>
      </xdr:nvPicPr>
      <xdr:blipFill>
        <a:blip xmlns:r="http://schemas.openxmlformats.org/officeDocument/2006/relationships" r:embed="rId5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11468" y="7126942"/>
          <a:ext cx="118383" cy="113523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16</xdr:col>
      <xdr:colOff>246913</xdr:colOff>
      <xdr:row>24</xdr:row>
      <xdr:rowOff>123268</xdr:rowOff>
    </xdr:from>
    <xdr:to>
      <xdr:col>16</xdr:col>
      <xdr:colOff>365296</xdr:colOff>
      <xdr:row>24</xdr:row>
      <xdr:rowOff>236783</xdr:rowOff>
    </xdr:to>
    <xdr:pic>
      <xdr:nvPicPr>
        <xdr:cNvPr id="154" name="Picture 96797"/>
        <xdr:cNvPicPr>
          <a:picLocks noChangeAspect="1" noChangeArrowheads="1"/>
        </xdr:cNvPicPr>
      </xdr:nvPicPr>
      <xdr:blipFill>
        <a:blip xmlns:r="http://schemas.openxmlformats.org/officeDocument/2006/relationships" r:embed="rId5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11619" y="7440709"/>
          <a:ext cx="118383" cy="11351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16</xdr:col>
      <xdr:colOff>201708</xdr:colOff>
      <xdr:row>25</xdr:row>
      <xdr:rowOff>58207</xdr:rowOff>
    </xdr:from>
    <xdr:to>
      <xdr:col>16</xdr:col>
      <xdr:colOff>506508</xdr:colOff>
      <xdr:row>26</xdr:row>
      <xdr:rowOff>67731</xdr:rowOff>
    </xdr:to>
    <xdr:grpSp>
      <xdr:nvGrpSpPr>
        <xdr:cNvPr id="155" name="Group 96808"/>
        <xdr:cNvGrpSpPr>
          <a:grpSpLocks/>
        </xdr:cNvGrpSpPr>
      </xdr:nvGrpSpPr>
      <xdr:grpSpPr bwMode="auto">
        <a:xfrm>
          <a:off x="17899158" y="8764057"/>
          <a:ext cx="304800" cy="352424"/>
          <a:chOff x="544" y="8115"/>
          <a:chExt cx="32" cy="35"/>
        </a:xfrm>
      </xdr:grpSpPr>
      <xdr:sp macro="" textlink="">
        <xdr:nvSpPr>
          <xdr:cNvPr id="156" name="Oval 96806"/>
          <xdr:cNvSpPr>
            <a:spLocks noChangeArrowheads="1"/>
          </xdr:cNvSpPr>
        </xdr:nvSpPr>
        <xdr:spPr bwMode="auto">
          <a:xfrm>
            <a:off x="544" y="8115"/>
            <a:ext cx="22" cy="22"/>
          </a:xfrm>
          <a:prstGeom prst="ellipse">
            <a:avLst/>
          </a:prstGeom>
          <a:solidFill>
            <a:srgbClr val="FFFFFF"/>
          </a:solidFill>
          <a:ln w="18161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57" name="Rectangle 96807"/>
          <xdr:cNvSpPr>
            <a:spLocks noChangeArrowheads="1"/>
          </xdr:cNvSpPr>
        </xdr:nvSpPr>
        <xdr:spPr bwMode="auto">
          <a:xfrm>
            <a:off x="548" y="8115"/>
            <a:ext cx="28" cy="3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/>
          <a:lstStyle/>
          <a:p>
            <a:pPr algn="l" rtl="0">
              <a:defRPr sz="1000"/>
            </a:pPr>
            <a:r>
              <a:rPr lang="de-DE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</a:t>
            </a:r>
            <a:endParaRPr lang="de-DE" sz="24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de-DE" sz="24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  <xdr:twoCellAnchor editAs="oneCell">
    <xdr:from>
      <xdr:col>14</xdr:col>
      <xdr:colOff>280150</xdr:colOff>
      <xdr:row>45</xdr:row>
      <xdr:rowOff>89648</xdr:rowOff>
    </xdr:from>
    <xdr:to>
      <xdr:col>14</xdr:col>
      <xdr:colOff>442075</xdr:colOff>
      <xdr:row>45</xdr:row>
      <xdr:rowOff>237006</xdr:rowOff>
    </xdr:to>
    <xdr:pic>
      <xdr:nvPicPr>
        <xdr:cNvPr id="158" name="Picture 3824"/>
        <xdr:cNvPicPr>
          <a:picLocks noChangeAspect="1" noChangeArrowheads="1"/>
        </xdr:cNvPicPr>
      </xdr:nvPicPr>
      <xdr:blipFill>
        <a:blip xmlns:r="http://schemas.openxmlformats.org/officeDocument/2006/relationships" r:embed="rId33" cstate="print">
          <a:grayscl/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66532" y="14377148"/>
          <a:ext cx="161925" cy="14735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16</xdr:col>
      <xdr:colOff>235326</xdr:colOff>
      <xdr:row>45</xdr:row>
      <xdr:rowOff>100854</xdr:rowOff>
    </xdr:from>
    <xdr:to>
      <xdr:col>16</xdr:col>
      <xdr:colOff>397251</xdr:colOff>
      <xdr:row>45</xdr:row>
      <xdr:rowOff>248212</xdr:rowOff>
    </xdr:to>
    <xdr:pic>
      <xdr:nvPicPr>
        <xdr:cNvPr id="159" name="Picture 3824"/>
        <xdr:cNvPicPr>
          <a:picLocks noChangeAspect="1" noChangeArrowheads="1"/>
        </xdr:cNvPicPr>
      </xdr:nvPicPr>
      <xdr:blipFill>
        <a:blip xmlns:r="http://schemas.openxmlformats.org/officeDocument/2006/relationships" r:embed="rId33" cstate="print">
          <a:grayscl/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00032" y="14388354"/>
          <a:ext cx="161925" cy="14735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14</xdr:col>
      <xdr:colOff>0</xdr:colOff>
      <xdr:row>50</xdr:row>
      <xdr:rowOff>67237</xdr:rowOff>
    </xdr:from>
    <xdr:to>
      <xdr:col>15</xdr:col>
      <xdr:colOff>0</xdr:colOff>
      <xdr:row>50</xdr:row>
      <xdr:rowOff>257737</xdr:rowOff>
    </xdr:to>
    <xdr:grpSp>
      <xdr:nvGrpSpPr>
        <xdr:cNvPr id="160" name="Gruppieren 159"/>
        <xdr:cNvGrpSpPr/>
      </xdr:nvGrpSpPr>
      <xdr:grpSpPr>
        <a:xfrm>
          <a:off x="15506700" y="17621812"/>
          <a:ext cx="733425" cy="190500"/>
          <a:chOff x="6861231" y="43231594"/>
          <a:chExt cx="1114425" cy="227409"/>
        </a:xfrm>
      </xdr:grpSpPr>
      <xdr:sp macro="" textlink="">
        <xdr:nvSpPr>
          <xdr:cNvPr id="161" name="Rectangle 2258"/>
          <xdr:cNvSpPr>
            <a:spLocks noChangeArrowheads="1"/>
          </xdr:cNvSpPr>
        </xdr:nvSpPr>
        <xdr:spPr bwMode="auto">
          <a:xfrm>
            <a:off x="6861231" y="43231594"/>
            <a:ext cx="1114425" cy="227409"/>
          </a:xfrm>
          <a:prstGeom prst="rect">
            <a:avLst/>
          </a:prstGeom>
          <a:noFill/>
          <a:ln w="6350">
            <a:solidFill>
              <a:srgbClr val="000000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62" name="Rechteck 2093"/>
          <xdr:cNvSpPr>
            <a:spLocks noChangeArrowheads="1"/>
          </xdr:cNvSpPr>
        </xdr:nvSpPr>
        <xdr:spPr bwMode="auto">
          <a:xfrm>
            <a:off x="7341394" y="43320891"/>
            <a:ext cx="152400" cy="55959"/>
          </a:xfrm>
          <a:prstGeom prst="rect">
            <a:avLst/>
          </a:prstGeom>
          <a:noFill/>
          <a:ln w="6350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</xdr:grpSp>
    <xdr:clientData/>
  </xdr:twoCellAnchor>
  <xdr:twoCellAnchor editAs="oneCell">
    <xdr:from>
      <xdr:col>14</xdr:col>
      <xdr:colOff>354589</xdr:colOff>
      <xdr:row>53</xdr:row>
      <xdr:rowOff>156884</xdr:rowOff>
    </xdr:from>
    <xdr:to>
      <xdr:col>14</xdr:col>
      <xdr:colOff>411739</xdr:colOff>
      <xdr:row>53</xdr:row>
      <xdr:rowOff>208985</xdr:rowOff>
    </xdr:to>
    <xdr:pic>
      <xdr:nvPicPr>
        <xdr:cNvPr id="166" name="Picture 3853"/>
        <xdr:cNvPicPr>
          <a:picLocks noChangeAspect="1" noChangeArrowheads="1"/>
        </xdr:cNvPicPr>
      </xdr:nvPicPr>
      <xdr:blipFill>
        <a:blip xmlns:r="http://schemas.openxmlformats.org/officeDocument/2006/relationships" r:embed="rId52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40971" y="17055355"/>
          <a:ext cx="57150" cy="5210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14</xdr:col>
      <xdr:colOff>214434</xdr:colOff>
      <xdr:row>55</xdr:row>
      <xdr:rowOff>128309</xdr:rowOff>
    </xdr:from>
    <xdr:to>
      <xdr:col>14</xdr:col>
      <xdr:colOff>538284</xdr:colOff>
      <xdr:row>55</xdr:row>
      <xdr:rowOff>218515</xdr:rowOff>
    </xdr:to>
    <xdr:pic>
      <xdr:nvPicPr>
        <xdr:cNvPr id="167" name="Picture 3861"/>
        <xdr:cNvPicPr>
          <a:picLocks noChangeAspect="1" noChangeArrowheads="1"/>
        </xdr:cNvPicPr>
      </xdr:nvPicPr>
      <xdr:blipFill>
        <a:blip xmlns:r="http://schemas.openxmlformats.org/officeDocument/2006/relationships" r:embed="rId5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00816" y="17654309"/>
          <a:ext cx="323850" cy="9020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14</xdr:col>
      <xdr:colOff>123266</xdr:colOff>
      <xdr:row>54</xdr:row>
      <xdr:rowOff>155525</xdr:rowOff>
    </xdr:from>
    <xdr:to>
      <xdr:col>14</xdr:col>
      <xdr:colOff>628091</xdr:colOff>
      <xdr:row>54</xdr:row>
      <xdr:rowOff>177696</xdr:rowOff>
    </xdr:to>
    <xdr:grpSp>
      <xdr:nvGrpSpPr>
        <xdr:cNvPr id="168" name="Group 96755"/>
        <xdr:cNvGrpSpPr>
          <a:grpSpLocks/>
        </xdr:cNvGrpSpPr>
      </xdr:nvGrpSpPr>
      <xdr:grpSpPr bwMode="auto">
        <a:xfrm>
          <a:off x="15629966" y="19138850"/>
          <a:ext cx="504825" cy="22171"/>
          <a:chOff x="1457" y="3313"/>
          <a:chExt cx="1782" cy="175"/>
        </a:xfrm>
      </xdr:grpSpPr>
      <xdr:sp macro="" textlink="">
        <xdr:nvSpPr>
          <xdr:cNvPr id="169" name="Freeform 96756"/>
          <xdr:cNvSpPr>
            <a:spLocks/>
          </xdr:cNvSpPr>
        </xdr:nvSpPr>
        <xdr:spPr bwMode="auto">
          <a:xfrm>
            <a:off x="1457" y="3313"/>
            <a:ext cx="171" cy="173"/>
          </a:xfrm>
          <a:custGeom>
            <a:avLst/>
            <a:gdLst>
              <a:gd name="T0" fmla="*/ 0 w 171"/>
              <a:gd name="T1" fmla="*/ 158 h 173"/>
              <a:gd name="T2" fmla="*/ 13 w 171"/>
              <a:gd name="T3" fmla="*/ 173 h 173"/>
              <a:gd name="T4" fmla="*/ 171 w 171"/>
              <a:gd name="T5" fmla="*/ 15 h 173"/>
              <a:gd name="T6" fmla="*/ 159 w 171"/>
              <a:gd name="T7" fmla="*/ 0 h 173"/>
              <a:gd name="T8" fmla="*/ 0 w 171"/>
              <a:gd name="T9" fmla="*/ 158 h 173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0" t="0" r="r" b="b"/>
            <a:pathLst>
              <a:path w="171" h="173">
                <a:moveTo>
                  <a:pt x="0" y="158"/>
                </a:moveTo>
                <a:lnTo>
                  <a:pt x="13" y="173"/>
                </a:lnTo>
                <a:lnTo>
                  <a:pt x="171" y="15"/>
                </a:lnTo>
                <a:lnTo>
                  <a:pt x="159" y="0"/>
                </a:lnTo>
                <a:lnTo>
                  <a:pt x="0" y="158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>
            <a:noFill/>
          </a:ln>
          <a:extLst>
            <a:ext uri="{91240B29-F687-4F45-9708-019B960494DF}">
              <a14:hiddenLine xmlns:a14="http://schemas.microsoft.com/office/drawing/2010/main" w="9525" cap="flat" cmpd="sng">
                <a:solidFill>
                  <a:srgbClr val="000000"/>
                </a:solidFill>
                <a:prstDash val="solid"/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70" name="Freeform 96757"/>
          <xdr:cNvSpPr>
            <a:spLocks/>
          </xdr:cNvSpPr>
        </xdr:nvSpPr>
        <xdr:spPr bwMode="auto">
          <a:xfrm>
            <a:off x="1616" y="3316"/>
            <a:ext cx="176" cy="172"/>
          </a:xfrm>
          <a:custGeom>
            <a:avLst/>
            <a:gdLst>
              <a:gd name="T0" fmla="*/ 15 w 176"/>
              <a:gd name="T1" fmla="*/ 0 h 172"/>
              <a:gd name="T2" fmla="*/ 0 w 176"/>
              <a:gd name="T3" fmla="*/ 12 h 172"/>
              <a:gd name="T4" fmla="*/ 161 w 176"/>
              <a:gd name="T5" fmla="*/ 172 h 172"/>
              <a:gd name="T6" fmla="*/ 176 w 176"/>
              <a:gd name="T7" fmla="*/ 160 h 172"/>
              <a:gd name="T8" fmla="*/ 15 w 176"/>
              <a:gd name="T9" fmla="*/ 0 h 172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0" t="0" r="r" b="b"/>
            <a:pathLst>
              <a:path w="176" h="172">
                <a:moveTo>
                  <a:pt x="15" y="0"/>
                </a:moveTo>
                <a:lnTo>
                  <a:pt x="0" y="12"/>
                </a:lnTo>
                <a:lnTo>
                  <a:pt x="161" y="172"/>
                </a:lnTo>
                <a:lnTo>
                  <a:pt x="176" y="160"/>
                </a:lnTo>
                <a:lnTo>
                  <a:pt x="15" y="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>
            <a:noFill/>
          </a:ln>
          <a:extLst>
            <a:ext uri="{91240B29-F687-4F45-9708-019B960494DF}">
              <a14:hiddenLine xmlns:a14="http://schemas.microsoft.com/office/drawing/2010/main" w="9525" cap="flat" cmpd="sng">
                <a:solidFill>
                  <a:srgbClr val="000000"/>
                </a:solidFill>
                <a:prstDash val="solid"/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71" name="Freeform 96758"/>
          <xdr:cNvSpPr>
            <a:spLocks/>
          </xdr:cNvSpPr>
        </xdr:nvSpPr>
        <xdr:spPr bwMode="auto">
          <a:xfrm>
            <a:off x="1777" y="3313"/>
            <a:ext cx="173" cy="175"/>
          </a:xfrm>
          <a:custGeom>
            <a:avLst/>
            <a:gdLst>
              <a:gd name="T0" fmla="*/ 0 w 173"/>
              <a:gd name="T1" fmla="*/ 160 h 175"/>
              <a:gd name="T2" fmla="*/ 12 w 173"/>
              <a:gd name="T3" fmla="*/ 175 h 175"/>
              <a:gd name="T4" fmla="*/ 173 w 173"/>
              <a:gd name="T5" fmla="*/ 15 h 175"/>
              <a:gd name="T6" fmla="*/ 160 w 173"/>
              <a:gd name="T7" fmla="*/ 0 h 175"/>
              <a:gd name="T8" fmla="*/ 0 w 173"/>
              <a:gd name="T9" fmla="*/ 160 h 175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0" t="0" r="r" b="b"/>
            <a:pathLst>
              <a:path w="173" h="175">
                <a:moveTo>
                  <a:pt x="0" y="160"/>
                </a:moveTo>
                <a:lnTo>
                  <a:pt x="12" y="175"/>
                </a:lnTo>
                <a:lnTo>
                  <a:pt x="173" y="15"/>
                </a:lnTo>
                <a:lnTo>
                  <a:pt x="160" y="0"/>
                </a:lnTo>
                <a:lnTo>
                  <a:pt x="0" y="16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>
            <a:noFill/>
          </a:ln>
          <a:extLst>
            <a:ext uri="{91240B29-F687-4F45-9708-019B960494DF}">
              <a14:hiddenLine xmlns:a14="http://schemas.microsoft.com/office/drawing/2010/main" w="9525" cap="flat" cmpd="sng">
                <a:solidFill>
                  <a:srgbClr val="000000"/>
                </a:solidFill>
                <a:prstDash val="solid"/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72" name="Freeform 96759"/>
          <xdr:cNvSpPr>
            <a:spLocks/>
          </xdr:cNvSpPr>
        </xdr:nvSpPr>
        <xdr:spPr bwMode="auto">
          <a:xfrm>
            <a:off x="1937" y="3316"/>
            <a:ext cx="176" cy="172"/>
          </a:xfrm>
          <a:custGeom>
            <a:avLst/>
            <a:gdLst>
              <a:gd name="T0" fmla="*/ 15 w 176"/>
              <a:gd name="T1" fmla="*/ 0 h 172"/>
              <a:gd name="T2" fmla="*/ 0 w 176"/>
              <a:gd name="T3" fmla="*/ 12 h 172"/>
              <a:gd name="T4" fmla="*/ 161 w 176"/>
              <a:gd name="T5" fmla="*/ 172 h 172"/>
              <a:gd name="T6" fmla="*/ 176 w 176"/>
              <a:gd name="T7" fmla="*/ 160 h 172"/>
              <a:gd name="T8" fmla="*/ 15 w 176"/>
              <a:gd name="T9" fmla="*/ 0 h 172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0" t="0" r="r" b="b"/>
            <a:pathLst>
              <a:path w="176" h="172">
                <a:moveTo>
                  <a:pt x="15" y="0"/>
                </a:moveTo>
                <a:lnTo>
                  <a:pt x="0" y="12"/>
                </a:lnTo>
                <a:lnTo>
                  <a:pt x="161" y="172"/>
                </a:lnTo>
                <a:lnTo>
                  <a:pt x="176" y="160"/>
                </a:lnTo>
                <a:lnTo>
                  <a:pt x="15" y="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>
            <a:noFill/>
          </a:ln>
          <a:extLst>
            <a:ext uri="{91240B29-F687-4F45-9708-019B960494DF}">
              <a14:hiddenLine xmlns:a14="http://schemas.microsoft.com/office/drawing/2010/main" w="9525" cap="flat" cmpd="sng">
                <a:solidFill>
                  <a:srgbClr val="000000"/>
                </a:solidFill>
                <a:prstDash val="solid"/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73" name="Freeform 96760"/>
          <xdr:cNvSpPr>
            <a:spLocks/>
          </xdr:cNvSpPr>
        </xdr:nvSpPr>
        <xdr:spPr bwMode="auto">
          <a:xfrm>
            <a:off x="2098" y="3313"/>
            <a:ext cx="176" cy="175"/>
          </a:xfrm>
          <a:custGeom>
            <a:avLst/>
            <a:gdLst>
              <a:gd name="T0" fmla="*/ 0 w 176"/>
              <a:gd name="T1" fmla="*/ 160 h 175"/>
              <a:gd name="T2" fmla="*/ 13 w 176"/>
              <a:gd name="T3" fmla="*/ 175 h 175"/>
              <a:gd name="T4" fmla="*/ 176 w 176"/>
              <a:gd name="T5" fmla="*/ 15 h 175"/>
              <a:gd name="T6" fmla="*/ 164 w 176"/>
              <a:gd name="T7" fmla="*/ 0 h 175"/>
              <a:gd name="T8" fmla="*/ 0 w 176"/>
              <a:gd name="T9" fmla="*/ 160 h 175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0" t="0" r="r" b="b"/>
            <a:pathLst>
              <a:path w="176" h="175">
                <a:moveTo>
                  <a:pt x="0" y="160"/>
                </a:moveTo>
                <a:lnTo>
                  <a:pt x="13" y="175"/>
                </a:lnTo>
                <a:lnTo>
                  <a:pt x="176" y="15"/>
                </a:lnTo>
                <a:lnTo>
                  <a:pt x="164" y="0"/>
                </a:lnTo>
                <a:lnTo>
                  <a:pt x="0" y="16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>
            <a:noFill/>
          </a:ln>
          <a:extLst>
            <a:ext uri="{91240B29-F687-4F45-9708-019B960494DF}">
              <a14:hiddenLine xmlns:a14="http://schemas.microsoft.com/office/drawing/2010/main" w="9525" cap="flat" cmpd="sng">
                <a:solidFill>
                  <a:srgbClr val="000000"/>
                </a:solidFill>
                <a:prstDash val="solid"/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74" name="Freeform 96761"/>
          <xdr:cNvSpPr>
            <a:spLocks/>
          </xdr:cNvSpPr>
        </xdr:nvSpPr>
        <xdr:spPr bwMode="auto">
          <a:xfrm>
            <a:off x="2262" y="3316"/>
            <a:ext cx="176" cy="172"/>
          </a:xfrm>
          <a:custGeom>
            <a:avLst/>
            <a:gdLst>
              <a:gd name="T0" fmla="*/ 15 w 176"/>
              <a:gd name="T1" fmla="*/ 0 h 172"/>
              <a:gd name="T2" fmla="*/ 0 w 176"/>
              <a:gd name="T3" fmla="*/ 12 h 172"/>
              <a:gd name="T4" fmla="*/ 160 w 176"/>
              <a:gd name="T5" fmla="*/ 172 h 172"/>
              <a:gd name="T6" fmla="*/ 176 w 176"/>
              <a:gd name="T7" fmla="*/ 160 h 172"/>
              <a:gd name="T8" fmla="*/ 15 w 176"/>
              <a:gd name="T9" fmla="*/ 0 h 172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0" t="0" r="r" b="b"/>
            <a:pathLst>
              <a:path w="176" h="172">
                <a:moveTo>
                  <a:pt x="15" y="0"/>
                </a:moveTo>
                <a:lnTo>
                  <a:pt x="0" y="12"/>
                </a:lnTo>
                <a:lnTo>
                  <a:pt x="160" y="172"/>
                </a:lnTo>
                <a:lnTo>
                  <a:pt x="176" y="160"/>
                </a:lnTo>
                <a:lnTo>
                  <a:pt x="15" y="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>
            <a:noFill/>
          </a:ln>
          <a:extLst>
            <a:ext uri="{91240B29-F687-4F45-9708-019B960494DF}">
              <a14:hiddenLine xmlns:a14="http://schemas.microsoft.com/office/drawing/2010/main" w="9525" cap="flat" cmpd="sng">
                <a:solidFill>
                  <a:srgbClr val="000000"/>
                </a:solidFill>
                <a:prstDash val="solid"/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75" name="Freeform 96762"/>
          <xdr:cNvSpPr>
            <a:spLocks/>
          </xdr:cNvSpPr>
        </xdr:nvSpPr>
        <xdr:spPr bwMode="auto">
          <a:xfrm>
            <a:off x="2583" y="3316"/>
            <a:ext cx="176" cy="172"/>
          </a:xfrm>
          <a:custGeom>
            <a:avLst/>
            <a:gdLst>
              <a:gd name="T0" fmla="*/ 15 w 176"/>
              <a:gd name="T1" fmla="*/ 0 h 172"/>
              <a:gd name="T2" fmla="*/ 0 w 176"/>
              <a:gd name="T3" fmla="*/ 12 h 172"/>
              <a:gd name="T4" fmla="*/ 161 w 176"/>
              <a:gd name="T5" fmla="*/ 172 h 172"/>
              <a:gd name="T6" fmla="*/ 176 w 176"/>
              <a:gd name="T7" fmla="*/ 160 h 172"/>
              <a:gd name="T8" fmla="*/ 15 w 176"/>
              <a:gd name="T9" fmla="*/ 0 h 172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0" t="0" r="r" b="b"/>
            <a:pathLst>
              <a:path w="176" h="172">
                <a:moveTo>
                  <a:pt x="15" y="0"/>
                </a:moveTo>
                <a:lnTo>
                  <a:pt x="0" y="12"/>
                </a:lnTo>
                <a:lnTo>
                  <a:pt x="161" y="172"/>
                </a:lnTo>
                <a:lnTo>
                  <a:pt x="176" y="160"/>
                </a:lnTo>
                <a:lnTo>
                  <a:pt x="15" y="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>
            <a:noFill/>
          </a:ln>
          <a:extLst>
            <a:ext uri="{91240B29-F687-4F45-9708-019B960494DF}">
              <a14:hiddenLine xmlns:a14="http://schemas.microsoft.com/office/drawing/2010/main" w="9525" cap="flat" cmpd="sng">
                <a:solidFill>
                  <a:srgbClr val="000000"/>
                </a:solidFill>
                <a:prstDash val="solid"/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76" name="Freeform 96763"/>
          <xdr:cNvSpPr>
            <a:spLocks/>
          </xdr:cNvSpPr>
        </xdr:nvSpPr>
        <xdr:spPr bwMode="auto">
          <a:xfrm>
            <a:off x="2744" y="3313"/>
            <a:ext cx="174" cy="175"/>
          </a:xfrm>
          <a:custGeom>
            <a:avLst/>
            <a:gdLst>
              <a:gd name="T0" fmla="*/ 0 w 174"/>
              <a:gd name="T1" fmla="*/ 160 h 175"/>
              <a:gd name="T2" fmla="*/ 13 w 174"/>
              <a:gd name="T3" fmla="*/ 175 h 175"/>
              <a:gd name="T4" fmla="*/ 174 w 174"/>
              <a:gd name="T5" fmla="*/ 15 h 175"/>
              <a:gd name="T6" fmla="*/ 161 w 174"/>
              <a:gd name="T7" fmla="*/ 0 h 175"/>
              <a:gd name="T8" fmla="*/ 0 w 174"/>
              <a:gd name="T9" fmla="*/ 160 h 175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0" t="0" r="r" b="b"/>
            <a:pathLst>
              <a:path w="174" h="175">
                <a:moveTo>
                  <a:pt x="0" y="160"/>
                </a:moveTo>
                <a:lnTo>
                  <a:pt x="13" y="175"/>
                </a:lnTo>
                <a:lnTo>
                  <a:pt x="174" y="15"/>
                </a:lnTo>
                <a:lnTo>
                  <a:pt x="161" y="0"/>
                </a:lnTo>
                <a:lnTo>
                  <a:pt x="0" y="16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>
            <a:noFill/>
          </a:ln>
          <a:extLst>
            <a:ext uri="{91240B29-F687-4F45-9708-019B960494DF}">
              <a14:hiddenLine xmlns:a14="http://schemas.microsoft.com/office/drawing/2010/main" w="9525" cap="flat" cmpd="sng">
                <a:solidFill>
                  <a:srgbClr val="000000"/>
                </a:solidFill>
                <a:prstDash val="solid"/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77" name="Freeform 96764"/>
          <xdr:cNvSpPr>
            <a:spLocks/>
          </xdr:cNvSpPr>
        </xdr:nvSpPr>
        <xdr:spPr bwMode="auto">
          <a:xfrm>
            <a:off x="2905" y="3316"/>
            <a:ext cx="176" cy="172"/>
          </a:xfrm>
          <a:custGeom>
            <a:avLst/>
            <a:gdLst>
              <a:gd name="T0" fmla="*/ 15 w 176"/>
              <a:gd name="T1" fmla="*/ 0 h 172"/>
              <a:gd name="T2" fmla="*/ 0 w 176"/>
              <a:gd name="T3" fmla="*/ 12 h 172"/>
              <a:gd name="T4" fmla="*/ 161 w 176"/>
              <a:gd name="T5" fmla="*/ 172 h 172"/>
              <a:gd name="T6" fmla="*/ 176 w 176"/>
              <a:gd name="T7" fmla="*/ 160 h 172"/>
              <a:gd name="T8" fmla="*/ 15 w 176"/>
              <a:gd name="T9" fmla="*/ 0 h 172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0" t="0" r="r" b="b"/>
            <a:pathLst>
              <a:path w="176" h="172">
                <a:moveTo>
                  <a:pt x="15" y="0"/>
                </a:moveTo>
                <a:lnTo>
                  <a:pt x="0" y="12"/>
                </a:lnTo>
                <a:lnTo>
                  <a:pt x="161" y="172"/>
                </a:lnTo>
                <a:lnTo>
                  <a:pt x="176" y="160"/>
                </a:lnTo>
                <a:lnTo>
                  <a:pt x="15" y="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>
            <a:noFill/>
          </a:ln>
          <a:extLst>
            <a:ext uri="{91240B29-F687-4F45-9708-019B960494DF}">
              <a14:hiddenLine xmlns:a14="http://schemas.microsoft.com/office/drawing/2010/main" w="9525" cap="flat" cmpd="sng">
                <a:solidFill>
                  <a:srgbClr val="000000"/>
                </a:solidFill>
                <a:prstDash val="solid"/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78" name="Freeform 96765"/>
          <xdr:cNvSpPr>
            <a:spLocks/>
          </xdr:cNvSpPr>
        </xdr:nvSpPr>
        <xdr:spPr bwMode="auto">
          <a:xfrm>
            <a:off x="3066" y="3313"/>
            <a:ext cx="173" cy="175"/>
          </a:xfrm>
          <a:custGeom>
            <a:avLst/>
            <a:gdLst>
              <a:gd name="T0" fmla="*/ 0 w 173"/>
              <a:gd name="T1" fmla="*/ 160 h 175"/>
              <a:gd name="T2" fmla="*/ 12 w 173"/>
              <a:gd name="T3" fmla="*/ 175 h 175"/>
              <a:gd name="T4" fmla="*/ 173 w 173"/>
              <a:gd name="T5" fmla="*/ 15 h 175"/>
              <a:gd name="T6" fmla="*/ 161 w 173"/>
              <a:gd name="T7" fmla="*/ 0 h 175"/>
              <a:gd name="T8" fmla="*/ 0 w 173"/>
              <a:gd name="T9" fmla="*/ 160 h 175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0" t="0" r="r" b="b"/>
            <a:pathLst>
              <a:path w="173" h="175">
                <a:moveTo>
                  <a:pt x="0" y="160"/>
                </a:moveTo>
                <a:lnTo>
                  <a:pt x="12" y="175"/>
                </a:lnTo>
                <a:lnTo>
                  <a:pt x="173" y="15"/>
                </a:lnTo>
                <a:lnTo>
                  <a:pt x="161" y="0"/>
                </a:lnTo>
                <a:lnTo>
                  <a:pt x="0" y="16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>
            <a:noFill/>
          </a:ln>
          <a:extLst>
            <a:ext uri="{91240B29-F687-4F45-9708-019B960494DF}">
              <a14:hiddenLine xmlns:a14="http://schemas.microsoft.com/office/drawing/2010/main" w="9525" cap="flat" cmpd="sng">
                <a:solidFill>
                  <a:srgbClr val="000000"/>
                </a:solidFill>
                <a:prstDash val="solid"/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79" name="Freeform 96766"/>
          <xdr:cNvSpPr>
            <a:spLocks/>
          </xdr:cNvSpPr>
        </xdr:nvSpPr>
        <xdr:spPr bwMode="auto">
          <a:xfrm>
            <a:off x="2433" y="3313"/>
            <a:ext cx="174" cy="175"/>
          </a:xfrm>
          <a:custGeom>
            <a:avLst/>
            <a:gdLst>
              <a:gd name="T0" fmla="*/ 0 w 174"/>
              <a:gd name="T1" fmla="*/ 160 h 175"/>
              <a:gd name="T2" fmla="*/ 13 w 174"/>
              <a:gd name="T3" fmla="*/ 175 h 175"/>
              <a:gd name="T4" fmla="*/ 174 w 174"/>
              <a:gd name="T5" fmla="*/ 15 h 175"/>
              <a:gd name="T6" fmla="*/ 161 w 174"/>
              <a:gd name="T7" fmla="*/ 0 h 175"/>
              <a:gd name="T8" fmla="*/ 0 w 174"/>
              <a:gd name="T9" fmla="*/ 160 h 175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0" t="0" r="r" b="b"/>
            <a:pathLst>
              <a:path w="174" h="175">
                <a:moveTo>
                  <a:pt x="0" y="160"/>
                </a:moveTo>
                <a:lnTo>
                  <a:pt x="13" y="175"/>
                </a:lnTo>
                <a:lnTo>
                  <a:pt x="174" y="15"/>
                </a:lnTo>
                <a:lnTo>
                  <a:pt x="161" y="0"/>
                </a:lnTo>
                <a:lnTo>
                  <a:pt x="0" y="16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>
            <a:noFill/>
          </a:ln>
          <a:extLst>
            <a:ext uri="{91240B29-F687-4F45-9708-019B960494DF}">
              <a14:hiddenLine xmlns:a14="http://schemas.microsoft.com/office/drawing/2010/main" w="9525" cap="flat" cmpd="sng">
                <a:solidFill>
                  <a:srgbClr val="000000"/>
                </a:solidFill>
                <a:prstDash val="solid"/>
                <a:round/>
                <a:headEnd/>
                <a:tailEnd/>
              </a14:hiddenLine>
            </a:ext>
          </a:extLst>
        </xdr:spPr>
      </xdr:sp>
    </xdr:grpSp>
    <xdr:clientData/>
  </xdr:twoCellAnchor>
  <xdr:twoCellAnchor editAs="oneCell">
    <xdr:from>
      <xdr:col>16</xdr:col>
      <xdr:colOff>287353</xdr:colOff>
      <xdr:row>53</xdr:row>
      <xdr:rowOff>156884</xdr:rowOff>
    </xdr:from>
    <xdr:to>
      <xdr:col>16</xdr:col>
      <xdr:colOff>344503</xdr:colOff>
      <xdr:row>53</xdr:row>
      <xdr:rowOff>208985</xdr:rowOff>
    </xdr:to>
    <xdr:pic>
      <xdr:nvPicPr>
        <xdr:cNvPr id="180" name="Picture 3853"/>
        <xdr:cNvPicPr>
          <a:picLocks noChangeAspect="1" noChangeArrowheads="1"/>
        </xdr:cNvPicPr>
      </xdr:nvPicPr>
      <xdr:blipFill>
        <a:blip xmlns:r="http://schemas.openxmlformats.org/officeDocument/2006/relationships" r:embed="rId52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52059" y="17055355"/>
          <a:ext cx="57150" cy="5210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16</xdr:col>
      <xdr:colOff>147198</xdr:colOff>
      <xdr:row>55</xdr:row>
      <xdr:rowOff>128309</xdr:rowOff>
    </xdr:from>
    <xdr:to>
      <xdr:col>16</xdr:col>
      <xdr:colOff>471048</xdr:colOff>
      <xdr:row>55</xdr:row>
      <xdr:rowOff>218515</xdr:rowOff>
    </xdr:to>
    <xdr:pic>
      <xdr:nvPicPr>
        <xdr:cNvPr id="181" name="Picture 3861"/>
        <xdr:cNvPicPr>
          <a:picLocks noChangeAspect="1" noChangeArrowheads="1"/>
        </xdr:cNvPicPr>
      </xdr:nvPicPr>
      <xdr:blipFill>
        <a:blip xmlns:r="http://schemas.openxmlformats.org/officeDocument/2006/relationships" r:embed="rId5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11904" y="17654309"/>
          <a:ext cx="323850" cy="9020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16</xdr:col>
      <xdr:colOff>56030</xdr:colOff>
      <xdr:row>54</xdr:row>
      <xdr:rowOff>155525</xdr:rowOff>
    </xdr:from>
    <xdr:to>
      <xdr:col>16</xdr:col>
      <xdr:colOff>560855</xdr:colOff>
      <xdr:row>54</xdr:row>
      <xdr:rowOff>177696</xdr:rowOff>
    </xdr:to>
    <xdr:grpSp>
      <xdr:nvGrpSpPr>
        <xdr:cNvPr id="182" name="Group 96755"/>
        <xdr:cNvGrpSpPr>
          <a:grpSpLocks/>
        </xdr:cNvGrpSpPr>
      </xdr:nvGrpSpPr>
      <xdr:grpSpPr bwMode="auto">
        <a:xfrm>
          <a:off x="17753480" y="19138850"/>
          <a:ext cx="495300" cy="22171"/>
          <a:chOff x="1457" y="3313"/>
          <a:chExt cx="1782" cy="175"/>
        </a:xfrm>
      </xdr:grpSpPr>
      <xdr:sp macro="" textlink="">
        <xdr:nvSpPr>
          <xdr:cNvPr id="183" name="Freeform 96756"/>
          <xdr:cNvSpPr>
            <a:spLocks/>
          </xdr:cNvSpPr>
        </xdr:nvSpPr>
        <xdr:spPr bwMode="auto">
          <a:xfrm>
            <a:off x="1457" y="3313"/>
            <a:ext cx="171" cy="173"/>
          </a:xfrm>
          <a:custGeom>
            <a:avLst/>
            <a:gdLst>
              <a:gd name="T0" fmla="*/ 0 w 171"/>
              <a:gd name="T1" fmla="*/ 158 h 173"/>
              <a:gd name="T2" fmla="*/ 13 w 171"/>
              <a:gd name="T3" fmla="*/ 173 h 173"/>
              <a:gd name="T4" fmla="*/ 171 w 171"/>
              <a:gd name="T5" fmla="*/ 15 h 173"/>
              <a:gd name="T6" fmla="*/ 159 w 171"/>
              <a:gd name="T7" fmla="*/ 0 h 173"/>
              <a:gd name="T8" fmla="*/ 0 w 171"/>
              <a:gd name="T9" fmla="*/ 158 h 173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0" t="0" r="r" b="b"/>
            <a:pathLst>
              <a:path w="171" h="173">
                <a:moveTo>
                  <a:pt x="0" y="158"/>
                </a:moveTo>
                <a:lnTo>
                  <a:pt x="13" y="173"/>
                </a:lnTo>
                <a:lnTo>
                  <a:pt x="171" y="15"/>
                </a:lnTo>
                <a:lnTo>
                  <a:pt x="159" y="0"/>
                </a:lnTo>
                <a:lnTo>
                  <a:pt x="0" y="158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>
            <a:noFill/>
          </a:ln>
          <a:extLst>
            <a:ext uri="{91240B29-F687-4F45-9708-019B960494DF}">
              <a14:hiddenLine xmlns:a14="http://schemas.microsoft.com/office/drawing/2010/main" w="9525" cap="flat" cmpd="sng">
                <a:solidFill>
                  <a:srgbClr val="000000"/>
                </a:solidFill>
                <a:prstDash val="solid"/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84" name="Freeform 96757"/>
          <xdr:cNvSpPr>
            <a:spLocks/>
          </xdr:cNvSpPr>
        </xdr:nvSpPr>
        <xdr:spPr bwMode="auto">
          <a:xfrm>
            <a:off x="1616" y="3316"/>
            <a:ext cx="176" cy="172"/>
          </a:xfrm>
          <a:custGeom>
            <a:avLst/>
            <a:gdLst>
              <a:gd name="T0" fmla="*/ 15 w 176"/>
              <a:gd name="T1" fmla="*/ 0 h 172"/>
              <a:gd name="T2" fmla="*/ 0 w 176"/>
              <a:gd name="T3" fmla="*/ 12 h 172"/>
              <a:gd name="T4" fmla="*/ 161 w 176"/>
              <a:gd name="T5" fmla="*/ 172 h 172"/>
              <a:gd name="T6" fmla="*/ 176 w 176"/>
              <a:gd name="T7" fmla="*/ 160 h 172"/>
              <a:gd name="T8" fmla="*/ 15 w 176"/>
              <a:gd name="T9" fmla="*/ 0 h 172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0" t="0" r="r" b="b"/>
            <a:pathLst>
              <a:path w="176" h="172">
                <a:moveTo>
                  <a:pt x="15" y="0"/>
                </a:moveTo>
                <a:lnTo>
                  <a:pt x="0" y="12"/>
                </a:lnTo>
                <a:lnTo>
                  <a:pt x="161" y="172"/>
                </a:lnTo>
                <a:lnTo>
                  <a:pt x="176" y="160"/>
                </a:lnTo>
                <a:lnTo>
                  <a:pt x="15" y="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>
            <a:noFill/>
          </a:ln>
          <a:extLst>
            <a:ext uri="{91240B29-F687-4F45-9708-019B960494DF}">
              <a14:hiddenLine xmlns:a14="http://schemas.microsoft.com/office/drawing/2010/main" w="9525" cap="flat" cmpd="sng">
                <a:solidFill>
                  <a:srgbClr val="000000"/>
                </a:solidFill>
                <a:prstDash val="solid"/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85" name="Freeform 96758"/>
          <xdr:cNvSpPr>
            <a:spLocks/>
          </xdr:cNvSpPr>
        </xdr:nvSpPr>
        <xdr:spPr bwMode="auto">
          <a:xfrm>
            <a:off x="1777" y="3313"/>
            <a:ext cx="173" cy="175"/>
          </a:xfrm>
          <a:custGeom>
            <a:avLst/>
            <a:gdLst>
              <a:gd name="T0" fmla="*/ 0 w 173"/>
              <a:gd name="T1" fmla="*/ 160 h 175"/>
              <a:gd name="T2" fmla="*/ 12 w 173"/>
              <a:gd name="T3" fmla="*/ 175 h 175"/>
              <a:gd name="T4" fmla="*/ 173 w 173"/>
              <a:gd name="T5" fmla="*/ 15 h 175"/>
              <a:gd name="T6" fmla="*/ 160 w 173"/>
              <a:gd name="T7" fmla="*/ 0 h 175"/>
              <a:gd name="T8" fmla="*/ 0 w 173"/>
              <a:gd name="T9" fmla="*/ 160 h 175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0" t="0" r="r" b="b"/>
            <a:pathLst>
              <a:path w="173" h="175">
                <a:moveTo>
                  <a:pt x="0" y="160"/>
                </a:moveTo>
                <a:lnTo>
                  <a:pt x="12" y="175"/>
                </a:lnTo>
                <a:lnTo>
                  <a:pt x="173" y="15"/>
                </a:lnTo>
                <a:lnTo>
                  <a:pt x="160" y="0"/>
                </a:lnTo>
                <a:lnTo>
                  <a:pt x="0" y="16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>
            <a:noFill/>
          </a:ln>
          <a:extLst>
            <a:ext uri="{91240B29-F687-4F45-9708-019B960494DF}">
              <a14:hiddenLine xmlns:a14="http://schemas.microsoft.com/office/drawing/2010/main" w="9525" cap="flat" cmpd="sng">
                <a:solidFill>
                  <a:srgbClr val="000000"/>
                </a:solidFill>
                <a:prstDash val="solid"/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86" name="Freeform 96759"/>
          <xdr:cNvSpPr>
            <a:spLocks/>
          </xdr:cNvSpPr>
        </xdr:nvSpPr>
        <xdr:spPr bwMode="auto">
          <a:xfrm>
            <a:off x="1937" y="3316"/>
            <a:ext cx="176" cy="172"/>
          </a:xfrm>
          <a:custGeom>
            <a:avLst/>
            <a:gdLst>
              <a:gd name="T0" fmla="*/ 15 w 176"/>
              <a:gd name="T1" fmla="*/ 0 h 172"/>
              <a:gd name="T2" fmla="*/ 0 w 176"/>
              <a:gd name="T3" fmla="*/ 12 h 172"/>
              <a:gd name="T4" fmla="*/ 161 w 176"/>
              <a:gd name="T5" fmla="*/ 172 h 172"/>
              <a:gd name="T6" fmla="*/ 176 w 176"/>
              <a:gd name="T7" fmla="*/ 160 h 172"/>
              <a:gd name="T8" fmla="*/ 15 w 176"/>
              <a:gd name="T9" fmla="*/ 0 h 172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0" t="0" r="r" b="b"/>
            <a:pathLst>
              <a:path w="176" h="172">
                <a:moveTo>
                  <a:pt x="15" y="0"/>
                </a:moveTo>
                <a:lnTo>
                  <a:pt x="0" y="12"/>
                </a:lnTo>
                <a:lnTo>
                  <a:pt x="161" y="172"/>
                </a:lnTo>
                <a:lnTo>
                  <a:pt x="176" y="160"/>
                </a:lnTo>
                <a:lnTo>
                  <a:pt x="15" y="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>
            <a:noFill/>
          </a:ln>
          <a:extLst>
            <a:ext uri="{91240B29-F687-4F45-9708-019B960494DF}">
              <a14:hiddenLine xmlns:a14="http://schemas.microsoft.com/office/drawing/2010/main" w="9525" cap="flat" cmpd="sng">
                <a:solidFill>
                  <a:srgbClr val="000000"/>
                </a:solidFill>
                <a:prstDash val="solid"/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87" name="Freeform 96760"/>
          <xdr:cNvSpPr>
            <a:spLocks/>
          </xdr:cNvSpPr>
        </xdr:nvSpPr>
        <xdr:spPr bwMode="auto">
          <a:xfrm>
            <a:off x="2098" y="3313"/>
            <a:ext cx="176" cy="175"/>
          </a:xfrm>
          <a:custGeom>
            <a:avLst/>
            <a:gdLst>
              <a:gd name="T0" fmla="*/ 0 w 176"/>
              <a:gd name="T1" fmla="*/ 160 h 175"/>
              <a:gd name="T2" fmla="*/ 13 w 176"/>
              <a:gd name="T3" fmla="*/ 175 h 175"/>
              <a:gd name="T4" fmla="*/ 176 w 176"/>
              <a:gd name="T5" fmla="*/ 15 h 175"/>
              <a:gd name="T6" fmla="*/ 164 w 176"/>
              <a:gd name="T7" fmla="*/ 0 h 175"/>
              <a:gd name="T8" fmla="*/ 0 w 176"/>
              <a:gd name="T9" fmla="*/ 160 h 175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0" t="0" r="r" b="b"/>
            <a:pathLst>
              <a:path w="176" h="175">
                <a:moveTo>
                  <a:pt x="0" y="160"/>
                </a:moveTo>
                <a:lnTo>
                  <a:pt x="13" y="175"/>
                </a:lnTo>
                <a:lnTo>
                  <a:pt x="176" y="15"/>
                </a:lnTo>
                <a:lnTo>
                  <a:pt x="164" y="0"/>
                </a:lnTo>
                <a:lnTo>
                  <a:pt x="0" y="16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>
            <a:noFill/>
          </a:ln>
          <a:extLst>
            <a:ext uri="{91240B29-F687-4F45-9708-019B960494DF}">
              <a14:hiddenLine xmlns:a14="http://schemas.microsoft.com/office/drawing/2010/main" w="9525" cap="flat" cmpd="sng">
                <a:solidFill>
                  <a:srgbClr val="000000"/>
                </a:solidFill>
                <a:prstDash val="solid"/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88" name="Freeform 96761"/>
          <xdr:cNvSpPr>
            <a:spLocks/>
          </xdr:cNvSpPr>
        </xdr:nvSpPr>
        <xdr:spPr bwMode="auto">
          <a:xfrm>
            <a:off x="2262" y="3316"/>
            <a:ext cx="176" cy="172"/>
          </a:xfrm>
          <a:custGeom>
            <a:avLst/>
            <a:gdLst>
              <a:gd name="T0" fmla="*/ 15 w 176"/>
              <a:gd name="T1" fmla="*/ 0 h 172"/>
              <a:gd name="T2" fmla="*/ 0 w 176"/>
              <a:gd name="T3" fmla="*/ 12 h 172"/>
              <a:gd name="T4" fmla="*/ 160 w 176"/>
              <a:gd name="T5" fmla="*/ 172 h 172"/>
              <a:gd name="T6" fmla="*/ 176 w 176"/>
              <a:gd name="T7" fmla="*/ 160 h 172"/>
              <a:gd name="T8" fmla="*/ 15 w 176"/>
              <a:gd name="T9" fmla="*/ 0 h 172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0" t="0" r="r" b="b"/>
            <a:pathLst>
              <a:path w="176" h="172">
                <a:moveTo>
                  <a:pt x="15" y="0"/>
                </a:moveTo>
                <a:lnTo>
                  <a:pt x="0" y="12"/>
                </a:lnTo>
                <a:lnTo>
                  <a:pt x="160" y="172"/>
                </a:lnTo>
                <a:lnTo>
                  <a:pt x="176" y="160"/>
                </a:lnTo>
                <a:lnTo>
                  <a:pt x="15" y="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>
            <a:noFill/>
          </a:ln>
          <a:extLst>
            <a:ext uri="{91240B29-F687-4F45-9708-019B960494DF}">
              <a14:hiddenLine xmlns:a14="http://schemas.microsoft.com/office/drawing/2010/main" w="9525" cap="flat" cmpd="sng">
                <a:solidFill>
                  <a:srgbClr val="000000"/>
                </a:solidFill>
                <a:prstDash val="solid"/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89" name="Freeform 96762"/>
          <xdr:cNvSpPr>
            <a:spLocks/>
          </xdr:cNvSpPr>
        </xdr:nvSpPr>
        <xdr:spPr bwMode="auto">
          <a:xfrm>
            <a:off x="2583" y="3316"/>
            <a:ext cx="176" cy="172"/>
          </a:xfrm>
          <a:custGeom>
            <a:avLst/>
            <a:gdLst>
              <a:gd name="T0" fmla="*/ 15 w 176"/>
              <a:gd name="T1" fmla="*/ 0 h 172"/>
              <a:gd name="T2" fmla="*/ 0 w 176"/>
              <a:gd name="T3" fmla="*/ 12 h 172"/>
              <a:gd name="T4" fmla="*/ 161 w 176"/>
              <a:gd name="T5" fmla="*/ 172 h 172"/>
              <a:gd name="T6" fmla="*/ 176 w 176"/>
              <a:gd name="T7" fmla="*/ 160 h 172"/>
              <a:gd name="T8" fmla="*/ 15 w 176"/>
              <a:gd name="T9" fmla="*/ 0 h 172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0" t="0" r="r" b="b"/>
            <a:pathLst>
              <a:path w="176" h="172">
                <a:moveTo>
                  <a:pt x="15" y="0"/>
                </a:moveTo>
                <a:lnTo>
                  <a:pt x="0" y="12"/>
                </a:lnTo>
                <a:lnTo>
                  <a:pt x="161" y="172"/>
                </a:lnTo>
                <a:lnTo>
                  <a:pt x="176" y="160"/>
                </a:lnTo>
                <a:lnTo>
                  <a:pt x="15" y="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>
            <a:noFill/>
          </a:ln>
          <a:extLst>
            <a:ext uri="{91240B29-F687-4F45-9708-019B960494DF}">
              <a14:hiddenLine xmlns:a14="http://schemas.microsoft.com/office/drawing/2010/main" w="9525" cap="flat" cmpd="sng">
                <a:solidFill>
                  <a:srgbClr val="000000"/>
                </a:solidFill>
                <a:prstDash val="solid"/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0" name="Freeform 96763"/>
          <xdr:cNvSpPr>
            <a:spLocks/>
          </xdr:cNvSpPr>
        </xdr:nvSpPr>
        <xdr:spPr bwMode="auto">
          <a:xfrm>
            <a:off x="2744" y="3313"/>
            <a:ext cx="174" cy="175"/>
          </a:xfrm>
          <a:custGeom>
            <a:avLst/>
            <a:gdLst>
              <a:gd name="T0" fmla="*/ 0 w 174"/>
              <a:gd name="T1" fmla="*/ 160 h 175"/>
              <a:gd name="T2" fmla="*/ 13 w 174"/>
              <a:gd name="T3" fmla="*/ 175 h 175"/>
              <a:gd name="T4" fmla="*/ 174 w 174"/>
              <a:gd name="T5" fmla="*/ 15 h 175"/>
              <a:gd name="T6" fmla="*/ 161 w 174"/>
              <a:gd name="T7" fmla="*/ 0 h 175"/>
              <a:gd name="T8" fmla="*/ 0 w 174"/>
              <a:gd name="T9" fmla="*/ 160 h 175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0" t="0" r="r" b="b"/>
            <a:pathLst>
              <a:path w="174" h="175">
                <a:moveTo>
                  <a:pt x="0" y="160"/>
                </a:moveTo>
                <a:lnTo>
                  <a:pt x="13" y="175"/>
                </a:lnTo>
                <a:lnTo>
                  <a:pt x="174" y="15"/>
                </a:lnTo>
                <a:lnTo>
                  <a:pt x="161" y="0"/>
                </a:lnTo>
                <a:lnTo>
                  <a:pt x="0" y="16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>
            <a:noFill/>
          </a:ln>
          <a:extLst>
            <a:ext uri="{91240B29-F687-4F45-9708-019B960494DF}">
              <a14:hiddenLine xmlns:a14="http://schemas.microsoft.com/office/drawing/2010/main" w="9525" cap="flat" cmpd="sng">
                <a:solidFill>
                  <a:srgbClr val="000000"/>
                </a:solidFill>
                <a:prstDash val="solid"/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1" name="Freeform 96764"/>
          <xdr:cNvSpPr>
            <a:spLocks/>
          </xdr:cNvSpPr>
        </xdr:nvSpPr>
        <xdr:spPr bwMode="auto">
          <a:xfrm>
            <a:off x="2905" y="3316"/>
            <a:ext cx="176" cy="172"/>
          </a:xfrm>
          <a:custGeom>
            <a:avLst/>
            <a:gdLst>
              <a:gd name="T0" fmla="*/ 15 w 176"/>
              <a:gd name="T1" fmla="*/ 0 h 172"/>
              <a:gd name="T2" fmla="*/ 0 w 176"/>
              <a:gd name="T3" fmla="*/ 12 h 172"/>
              <a:gd name="T4" fmla="*/ 161 w 176"/>
              <a:gd name="T5" fmla="*/ 172 h 172"/>
              <a:gd name="T6" fmla="*/ 176 w 176"/>
              <a:gd name="T7" fmla="*/ 160 h 172"/>
              <a:gd name="T8" fmla="*/ 15 w 176"/>
              <a:gd name="T9" fmla="*/ 0 h 172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0" t="0" r="r" b="b"/>
            <a:pathLst>
              <a:path w="176" h="172">
                <a:moveTo>
                  <a:pt x="15" y="0"/>
                </a:moveTo>
                <a:lnTo>
                  <a:pt x="0" y="12"/>
                </a:lnTo>
                <a:lnTo>
                  <a:pt x="161" y="172"/>
                </a:lnTo>
                <a:lnTo>
                  <a:pt x="176" y="160"/>
                </a:lnTo>
                <a:lnTo>
                  <a:pt x="15" y="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>
            <a:noFill/>
          </a:ln>
          <a:extLst>
            <a:ext uri="{91240B29-F687-4F45-9708-019B960494DF}">
              <a14:hiddenLine xmlns:a14="http://schemas.microsoft.com/office/drawing/2010/main" w="9525" cap="flat" cmpd="sng">
                <a:solidFill>
                  <a:srgbClr val="000000"/>
                </a:solidFill>
                <a:prstDash val="solid"/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2" name="Freeform 96765"/>
          <xdr:cNvSpPr>
            <a:spLocks/>
          </xdr:cNvSpPr>
        </xdr:nvSpPr>
        <xdr:spPr bwMode="auto">
          <a:xfrm>
            <a:off x="3066" y="3313"/>
            <a:ext cx="173" cy="175"/>
          </a:xfrm>
          <a:custGeom>
            <a:avLst/>
            <a:gdLst>
              <a:gd name="T0" fmla="*/ 0 w 173"/>
              <a:gd name="T1" fmla="*/ 160 h 175"/>
              <a:gd name="T2" fmla="*/ 12 w 173"/>
              <a:gd name="T3" fmla="*/ 175 h 175"/>
              <a:gd name="T4" fmla="*/ 173 w 173"/>
              <a:gd name="T5" fmla="*/ 15 h 175"/>
              <a:gd name="T6" fmla="*/ 161 w 173"/>
              <a:gd name="T7" fmla="*/ 0 h 175"/>
              <a:gd name="T8" fmla="*/ 0 w 173"/>
              <a:gd name="T9" fmla="*/ 160 h 175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0" t="0" r="r" b="b"/>
            <a:pathLst>
              <a:path w="173" h="175">
                <a:moveTo>
                  <a:pt x="0" y="160"/>
                </a:moveTo>
                <a:lnTo>
                  <a:pt x="12" y="175"/>
                </a:lnTo>
                <a:lnTo>
                  <a:pt x="173" y="15"/>
                </a:lnTo>
                <a:lnTo>
                  <a:pt x="161" y="0"/>
                </a:lnTo>
                <a:lnTo>
                  <a:pt x="0" y="16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>
            <a:noFill/>
          </a:ln>
          <a:extLst>
            <a:ext uri="{91240B29-F687-4F45-9708-019B960494DF}">
              <a14:hiddenLine xmlns:a14="http://schemas.microsoft.com/office/drawing/2010/main" w="9525" cap="flat" cmpd="sng">
                <a:solidFill>
                  <a:srgbClr val="000000"/>
                </a:solidFill>
                <a:prstDash val="solid"/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3" name="Freeform 96766"/>
          <xdr:cNvSpPr>
            <a:spLocks/>
          </xdr:cNvSpPr>
        </xdr:nvSpPr>
        <xdr:spPr bwMode="auto">
          <a:xfrm>
            <a:off x="2433" y="3313"/>
            <a:ext cx="174" cy="175"/>
          </a:xfrm>
          <a:custGeom>
            <a:avLst/>
            <a:gdLst>
              <a:gd name="T0" fmla="*/ 0 w 174"/>
              <a:gd name="T1" fmla="*/ 160 h 175"/>
              <a:gd name="T2" fmla="*/ 13 w 174"/>
              <a:gd name="T3" fmla="*/ 175 h 175"/>
              <a:gd name="T4" fmla="*/ 174 w 174"/>
              <a:gd name="T5" fmla="*/ 15 h 175"/>
              <a:gd name="T6" fmla="*/ 161 w 174"/>
              <a:gd name="T7" fmla="*/ 0 h 175"/>
              <a:gd name="T8" fmla="*/ 0 w 174"/>
              <a:gd name="T9" fmla="*/ 160 h 175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0" t="0" r="r" b="b"/>
            <a:pathLst>
              <a:path w="174" h="175">
                <a:moveTo>
                  <a:pt x="0" y="160"/>
                </a:moveTo>
                <a:lnTo>
                  <a:pt x="13" y="175"/>
                </a:lnTo>
                <a:lnTo>
                  <a:pt x="174" y="15"/>
                </a:lnTo>
                <a:lnTo>
                  <a:pt x="161" y="0"/>
                </a:lnTo>
                <a:lnTo>
                  <a:pt x="0" y="16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>
            <a:noFill/>
          </a:ln>
          <a:extLst>
            <a:ext uri="{91240B29-F687-4F45-9708-019B960494DF}">
              <a14:hiddenLine xmlns:a14="http://schemas.microsoft.com/office/drawing/2010/main" w="9525" cap="flat" cmpd="sng">
                <a:solidFill>
                  <a:srgbClr val="000000"/>
                </a:solidFill>
                <a:prstDash val="solid"/>
                <a:round/>
                <a:headEnd/>
                <a:tailEnd/>
              </a14:hiddenLine>
            </a:ext>
          </a:extLst>
        </xdr:spPr>
      </xdr:sp>
    </xdr:grpSp>
    <xdr:clientData/>
  </xdr:twoCellAnchor>
  <xdr:twoCellAnchor>
    <xdr:from>
      <xdr:col>16</xdr:col>
      <xdr:colOff>0</xdr:colOff>
      <xdr:row>50</xdr:row>
      <xdr:rowOff>67237</xdr:rowOff>
    </xdr:from>
    <xdr:to>
      <xdr:col>17</xdr:col>
      <xdr:colOff>0</xdr:colOff>
      <xdr:row>50</xdr:row>
      <xdr:rowOff>257737</xdr:rowOff>
    </xdr:to>
    <xdr:grpSp>
      <xdr:nvGrpSpPr>
        <xdr:cNvPr id="197" name="Gruppieren 196"/>
        <xdr:cNvGrpSpPr/>
      </xdr:nvGrpSpPr>
      <xdr:grpSpPr>
        <a:xfrm>
          <a:off x="17697450" y="17621812"/>
          <a:ext cx="552450" cy="190500"/>
          <a:chOff x="6861231" y="43231594"/>
          <a:chExt cx="1114425" cy="227409"/>
        </a:xfrm>
      </xdr:grpSpPr>
      <xdr:sp macro="" textlink="">
        <xdr:nvSpPr>
          <xdr:cNvPr id="198" name="Rectangle 2258"/>
          <xdr:cNvSpPr>
            <a:spLocks noChangeArrowheads="1"/>
          </xdr:cNvSpPr>
        </xdr:nvSpPr>
        <xdr:spPr bwMode="auto">
          <a:xfrm>
            <a:off x="6861231" y="43231594"/>
            <a:ext cx="1114425" cy="227409"/>
          </a:xfrm>
          <a:prstGeom prst="rect">
            <a:avLst/>
          </a:prstGeom>
          <a:noFill/>
          <a:ln w="6350">
            <a:solidFill>
              <a:srgbClr val="000000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99" name="Rechteck 2093"/>
          <xdr:cNvSpPr>
            <a:spLocks noChangeArrowheads="1"/>
          </xdr:cNvSpPr>
        </xdr:nvSpPr>
        <xdr:spPr bwMode="auto">
          <a:xfrm>
            <a:off x="7341394" y="43320891"/>
            <a:ext cx="152400" cy="55959"/>
          </a:xfrm>
          <a:prstGeom prst="rect">
            <a:avLst/>
          </a:prstGeom>
          <a:noFill/>
          <a:ln w="6350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</xdr:grpSp>
    <xdr:clientData/>
  </xdr:twoCellAnchor>
  <xdr:twoCellAnchor editAs="oneCell">
    <xdr:from>
      <xdr:col>4</xdr:col>
      <xdr:colOff>209550</xdr:colOff>
      <xdr:row>12</xdr:row>
      <xdr:rowOff>28575</xdr:rowOff>
    </xdr:from>
    <xdr:to>
      <xdr:col>4</xdr:col>
      <xdr:colOff>507206</xdr:colOff>
      <xdr:row>13</xdr:row>
      <xdr:rowOff>1645</xdr:rowOff>
    </xdr:to>
    <xdr:pic>
      <xdr:nvPicPr>
        <xdr:cNvPr id="194" name="Picture 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4724400" y="4295775"/>
          <a:ext cx="297656" cy="2873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14</xdr:col>
      <xdr:colOff>186298</xdr:colOff>
      <xdr:row>12</xdr:row>
      <xdr:rowOff>15129</xdr:rowOff>
    </xdr:from>
    <xdr:ext cx="297656" cy="287395"/>
    <xdr:pic>
      <xdr:nvPicPr>
        <xdr:cNvPr id="195" name="Picture 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12464023" y="4282329"/>
          <a:ext cx="297656" cy="2873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16</xdr:col>
      <xdr:colOff>152680</xdr:colOff>
      <xdr:row>12</xdr:row>
      <xdr:rowOff>26335</xdr:rowOff>
    </xdr:from>
    <xdr:ext cx="297656" cy="287395"/>
    <xdr:pic>
      <xdr:nvPicPr>
        <xdr:cNvPr id="196" name="Picture 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14621155" y="4293535"/>
          <a:ext cx="297656" cy="2873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4</xdr:col>
      <xdr:colOff>247650</xdr:colOff>
      <xdr:row>41</xdr:row>
      <xdr:rowOff>114300</xdr:rowOff>
    </xdr:from>
    <xdr:to>
      <xdr:col>4</xdr:col>
      <xdr:colOff>535650</xdr:colOff>
      <xdr:row>41</xdr:row>
      <xdr:rowOff>402300</xdr:rowOff>
    </xdr:to>
    <xdr:pic>
      <xdr:nvPicPr>
        <xdr:cNvPr id="14" name="Grafik 13"/>
        <xdr:cNvPicPr>
          <a:picLocks noChangeAspect="1"/>
        </xdr:cNvPicPr>
      </xdr:nvPicPr>
      <xdr:blipFill>
        <a:blip xmlns:r="http://schemas.openxmlformats.org/officeDocument/2006/relationships" r:embed="rId5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0" y="14620875"/>
          <a:ext cx="288000" cy="288000"/>
        </a:xfrm>
        <a:prstGeom prst="rect">
          <a:avLst/>
        </a:prstGeom>
      </xdr:spPr>
    </xdr:pic>
    <xdr:clientData/>
  </xdr:twoCellAnchor>
  <xdr:twoCellAnchor editAs="oneCell">
    <xdr:from>
      <xdr:col>14</xdr:col>
      <xdr:colOff>228600</xdr:colOff>
      <xdr:row>41</xdr:row>
      <xdr:rowOff>123825</xdr:rowOff>
    </xdr:from>
    <xdr:to>
      <xdr:col>14</xdr:col>
      <xdr:colOff>516600</xdr:colOff>
      <xdr:row>41</xdr:row>
      <xdr:rowOff>411825</xdr:rowOff>
    </xdr:to>
    <xdr:pic>
      <xdr:nvPicPr>
        <xdr:cNvPr id="202" name="Grafik 201"/>
        <xdr:cNvPicPr>
          <a:picLocks noChangeAspect="1"/>
        </xdr:cNvPicPr>
      </xdr:nvPicPr>
      <xdr:blipFill>
        <a:blip xmlns:r="http://schemas.openxmlformats.org/officeDocument/2006/relationships" r:embed="rId5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811625" y="14630400"/>
          <a:ext cx="288000" cy="288000"/>
        </a:xfrm>
        <a:prstGeom prst="rect">
          <a:avLst/>
        </a:prstGeom>
      </xdr:spPr>
    </xdr:pic>
    <xdr:clientData/>
  </xdr:twoCellAnchor>
  <xdr:twoCellAnchor editAs="oneCell">
    <xdr:from>
      <xdr:col>14</xdr:col>
      <xdr:colOff>228601</xdr:colOff>
      <xdr:row>29</xdr:row>
      <xdr:rowOff>123826</xdr:rowOff>
    </xdr:from>
    <xdr:to>
      <xdr:col>14</xdr:col>
      <xdr:colOff>523875</xdr:colOff>
      <xdr:row>29</xdr:row>
      <xdr:rowOff>208190</xdr:rowOff>
    </xdr:to>
    <xdr:pic>
      <xdr:nvPicPr>
        <xdr:cNvPr id="15" name="Grafik 14"/>
        <xdr:cNvPicPr>
          <a:picLocks noChangeAspect="1"/>
        </xdr:cNvPicPr>
      </xdr:nvPicPr>
      <xdr:blipFill>
        <a:blip xmlns:r="http://schemas.openxmlformats.org/officeDocument/2006/relationships" r:embed="rId5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735301" y="10163176"/>
          <a:ext cx="295274" cy="84364"/>
        </a:xfrm>
        <a:prstGeom prst="rect">
          <a:avLst/>
        </a:prstGeom>
      </xdr:spPr>
    </xdr:pic>
    <xdr:clientData/>
  </xdr:twoCellAnchor>
  <xdr:twoCellAnchor editAs="oneCell">
    <xdr:from>
      <xdr:col>16</xdr:col>
      <xdr:colOff>142875</xdr:colOff>
      <xdr:row>29</xdr:row>
      <xdr:rowOff>151038</xdr:rowOff>
    </xdr:from>
    <xdr:to>
      <xdr:col>16</xdr:col>
      <xdr:colOff>430875</xdr:colOff>
      <xdr:row>29</xdr:row>
      <xdr:rowOff>233324</xdr:rowOff>
    </xdr:to>
    <xdr:pic>
      <xdr:nvPicPr>
        <xdr:cNvPr id="16" name="Grafik 15"/>
        <xdr:cNvPicPr>
          <a:picLocks noChangeAspect="1"/>
        </xdr:cNvPicPr>
      </xdr:nvPicPr>
      <xdr:blipFill>
        <a:blip xmlns:r="http://schemas.openxmlformats.org/officeDocument/2006/relationships" r:embed="rId5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40325" y="10190388"/>
          <a:ext cx="288000" cy="822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6"/>
  <sheetViews>
    <sheetView tabSelected="1" topLeftCell="C1" zoomScaleNormal="100" zoomScalePageLayoutView="85" workbookViewId="0">
      <selection activeCell="H50" sqref="H50"/>
    </sheetView>
  </sheetViews>
  <sheetFormatPr baseColWidth="10" defaultRowHeight="15" x14ac:dyDescent="0.25"/>
  <cols>
    <col min="2" max="2" width="17.42578125" customWidth="1"/>
    <col min="3" max="3" width="21.85546875" customWidth="1"/>
    <col min="4" max="4" width="17" customWidth="1"/>
    <col min="6" max="6" width="24.28515625" customWidth="1"/>
    <col min="7" max="14" width="16.140625" customWidth="1"/>
    <col min="15" max="15" width="11" customWidth="1"/>
    <col min="16" max="16" width="21.85546875" customWidth="1"/>
    <col min="17" max="17" width="8.28515625" customWidth="1"/>
    <col min="18" max="18" width="25.140625" bestFit="1" customWidth="1"/>
  </cols>
  <sheetData>
    <row r="1" spans="1:18" ht="15.75" thickBot="1" x14ac:dyDescent="0.3"/>
    <row r="2" spans="1:18" ht="45.75" thickBot="1" x14ac:dyDescent="0.3">
      <c r="A2" s="15" t="s">
        <v>152</v>
      </c>
      <c r="B2" s="10" t="s">
        <v>102</v>
      </c>
      <c r="C2" s="11" t="s">
        <v>103</v>
      </c>
      <c r="D2" s="11" t="s">
        <v>104</v>
      </c>
      <c r="E2" s="11" t="s">
        <v>105</v>
      </c>
      <c r="F2" s="11" t="s">
        <v>202</v>
      </c>
      <c r="G2" s="11" t="s">
        <v>119</v>
      </c>
      <c r="H2" s="17" t="s">
        <v>216</v>
      </c>
      <c r="I2" s="17" t="s">
        <v>210</v>
      </c>
      <c r="J2" s="17" t="s">
        <v>213</v>
      </c>
      <c r="K2" s="17" t="s">
        <v>211</v>
      </c>
      <c r="L2" s="17" t="s">
        <v>212</v>
      </c>
      <c r="M2" s="17" t="s">
        <v>217</v>
      </c>
      <c r="N2" s="17" t="s">
        <v>218</v>
      </c>
      <c r="O2" s="11" t="s">
        <v>107</v>
      </c>
      <c r="P2" s="11" t="s">
        <v>202</v>
      </c>
      <c r="Q2" s="11" t="s">
        <v>106</v>
      </c>
      <c r="R2" s="12" t="s">
        <v>108</v>
      </c>
    </row>
    <row r="3" spans="1:18" ht="36.75" customHeight="1" thickTop="1" x14ac:dyDescent="0.25">
      <c r="A3" s="19" t="s">
        <v>196</v>
      </c>
      <c r="B3" s="13" t="s">
        <v>0</v>
      </c>
      <c r="C3" s="8" t="s">
        <v>50</v>
      </c>
      <c r="D3" s="7" t="s">
        <v>198</v>
      </c>
      <c r="E3" s="9"/>
      <c r="F3" s="8" t="s">
        <v>199</v>
      </c>
      <c r="G3" s="8">
        <v>6</v>
      </c>
      <c r="H3" s="32">
        <v>6</v>
      </c>
      <c r="I3" s="18">
        <f>H3/10*72/2.54</f>
        <v>17.00787401574803</v>
      </c>
      <c r="J3" s="18">
        <f>H3/10*90/2.54</f>
        <v>21.259842519685041</v>
      </c>
      <c r="K3" s="18">
        <f>H3/10*256/2.54</f>
        <v>60.472440944881889</v>
      </c>
      <c r="L3" s="18">
        <f>H3/10*508/2.54</f>
        <v>120</v>
      </c>
      <c r="M3" s="18">
        <f>(H3*2)/10*400/2.54</f>
        <v>188.97637795275591</v>
      </c>
      <c r="N3" s="18">
        <f>(H3*1.5)/10*288/2.54</f>
        <v>102.04724409448818</v>
      </c>
      <c r="O3" s="8"/>
      <c r="P3" s="8" t="s">
        <v>195</v>
      </c>
      <c r="Q3" s="8"/>
      <c r="R3" s="20" t="s">
        <v>153</v>
      </c>
    </row>
    <row r="4" spans="1:18" ht="33" customHeight="1" x14ac:dyDescent="0.25">
      <c r="A4" s="19" t="s">
        <v>196</v>
      </c>
      <c r="B4" s="14" t="s">
        <v>1</v>
      </c>
      <c r="C4" s="1" t="s">
        <v>51</v>
      </c>
      <c r="D4" s="7" t="s">
        <v>198</v>
      </c>
      <c r="E4" s="3"/>
      <c r="F4" s="4" t="s">
        <v>200</v>
      </c>
      <c r="G4" s="4">
        <v>6.2</v>
      </c>
      <c r="H4" s="33">
        <v>4.0999999999999996</v>
      </c>
      <c r="I4" s="18">
        <f t="shared" ref="I4:I56" si="0">H4/10*72/2.54</f>
        <v>11.622047244094487</v>
      </c>
      <c r="J4" s="18">
        <f t="shared" ref="J4:J56" si="1">H4/10*90/2.54</f>
        <v>14.527559055118109</v>
      </c>
      <c r="K4" s="18">
        <f t="shared" ref="K4:K56" si="2">H4/10*256/2.54</f>
        <v>41.322834645669289</v>
      </c>
      <c r="L4" s="18">
        <f t="shared" ref="L4:L56" si="3">H4/10*508/2.54</f>
        <v>82</v>
      </c>
      <c r="M4" s="18">
        <f t="shared" ref="M4:M56" si="4">(H4*2)/10*400/2.54</f>
        <v>129.13385826771653</v>
      </c>
      <c r="N4" s="18">
        <f t="shared" ref="N4:N56" si="5">(H4*1.5)/10*288/2.54</f>
        <v>69.732283464566933</v>
      </c>
      <c r="O4" s="1"/>
      <c r="P4" s="4" t="s">
        <v>154</v>
      </c>
      <c r="Q4" s="1"/>
      <c r="R4" s="20" t="s">
        <v>153</v>
      </c>
    </row>
    <row r="5" spans="1:18" ht="36.75" customHeight="1" x14ac:dyDescent="0.25">
      <c r="A5" s="19" t="s">
        <v>196</v>
      </c>
      <c r="B5" s="14" t="s">
        <v>2</v>
      </c>
      <c r="C5" s="1" t="s">
        <v>52</v>
      </c>
      <c r="D5" s="7" t="s">
        <v>198</v>
      </c>
      <c r="E5" s="3"/>
      <c r="F5" s="4" t="s">
        <v>200</v>
      </c>
      <c r="G5" s="5">
        <v>6.2</v>
      </c>
      <c r="H5" s="34">
        <v>4.0999999999999996</v>
      </c>
      <c r="I5" s="18">
        <f t="shared" si="0"/>
        <v>11.622047244094487</v>
      </c>
      <c r="J5" s="18">
        <f t="shared" si="1"/>
        <v>14.527559055118109</v>
      </c>
      <c r="K5" s="18">
        <f t="shared" si="2"/>
        <v>41.322834645669289</v>
      </c>
      <c r="L5" s="18">
        <f t="shared" si="3"/>
        <v>82</v>
      </c>
      <c r="M5" s="18">
        <f t="shared" si="4"/>
        <v>129.13385826771653</v>
      </c>
      <c r="N5" s="18">
        <f t="shared" si="5"/>
        <v>69.732283464566933</v>
      </c>
      <c r="O5" s="1"/>
      <c r="P5" s="4" t="s">
        <v>154</v>
      </c>
      <c r="Q5" s="1"/>
      <c r="R5" s="20" t="s">
        <v>153</v>
      </c>
    </row>
    <row r="6" spans="1:18" ht="31.5" customHeight="1" x14ac:dyDescent="0.25">
      <c r="A6" s="19" t="s">
        <v>196</v>
      </c>
      <c r="B6" s="14" t="s">
        <v>3</v>
      </c>
      <c r="C6" s="1" t="s">
        <v>53</v>
      </c>
      <c r="D6" s="7" t="s">
        <v>198</v>
      </c>
      <c r="E6" s="3"/>
      <c r="F6" s="1" t="s">
        <v>201</v>
      </c>
      <c r="G6" s="1">
        <v>6.2</v>
      </c>
      <c r="H6" s="32">
        <v>4.0999999999999996</v>
      </c>
      <c r="I6" s="18">
        <f t="shared" si="0"/>
        <v>11.622047244094487</v>
      </c>
      <c r="J6" s="18">
        <f t="shared" si="1"/>
        <v>14.527559055118109</v>
      </c>
      <c r="K6" s="18">
        <f t="shared" si="2"/>
        <v>41.322834645669289</v>
      </c>
      <c r="L6" s="18">
        <f t="shared" si="3"/>
        <v>82</v>
      </c>
      <c r="M6" s="18">
        <f t="shared" si="4"/>
        <v>129.13385826771653</v>
      </c>
      <c r="N6" s="18">
        <f t="shared" si="5"/>
        <v>69.732283464566933</v>
      </c>
      <c r="O6" s="1"/>
      <c r="P6" s="1" t="s">
        <v>155</v>
      </c>
      <c r="Q6" s="1"/>
      <c r="R6" s="20" t="s">
        <v>153</v>
      </c>
    </row>
    <row r="7" spans="1:18" ht="24.95" customHeight="1" x14ac:dyDescent="0.25">
      <c r="A7" s="19" t="s">
        <v>196</v>
      </c>
      <c r="B7" s="14" t="s">
        <v>4</v>
      </c>
      <c r="C7" s="1" t="s">
        <v>54</v>
      </c>
      <c r="D7" s="2"/>
      <c r="E7" s="3"/>
      <c r="F7" s="1" t="s">
        <v>115</v>
      </c>
      <c r="G7" s="1">
        <v>6.11</v>
      </c>
      <c r="H7" s="32">
        <v>6.1</v>
      </c>
      <c r="I7" s="18">
        <f t="shared" si="0"/>
        <v>17.291338582677167</v>
      </c>
      <c r="J7" s="18">
        <f t="shared" si="1"/>
        <v>21.614173228346456</v>
      </c>
      <c r="K7" s="18">
        <f t="shared" si="2"/>
        <v>61.480314960629919</v>
      </c>
      <c r="L7" s="18">
        <f t="shared" si="3"/>
        <v>122</v>
      </c>
      <c r="M7" s="18">
        <f t="shared" si="4"/>
        <v>192.1259842519685</v>
      </c>
      <c r="N7" s="18">
        <f t="shared" si="5"/>
        <v>103.74803149606296</v>
      </c>
      <c r="O7" s="1"/>
      <c r="P7" s="1" t="s">
        <v>156</v>
      </c>
      <c r="Q7" s="1"/>
      <c r="R7" s="20" t="s">
        <v>153</v>
      </c>
    </row>
    <row r="8" spans="1:18" ht="24.95" customHeight="1" x14ac:dyDescent="0.25">
      <c r="A8" s="19" t="s">
        <v>196</v>
      </c>
      <c r="B8" s="14" t="s">
        <v>5</v>
      </c>
      <c r="C8" s="1" t="s">
        <v>55</v>
      </c>
      <c r="D8" s="2"/>
      <c r="E8" s="3"/>
      <c r="F8" s="1" t="s">
        <v>116</v>
      </c>
      <c r="G8" s="1">
        <v>11.4</v>
      </c>
      <c r="H8" s="32">
        <v>4.7</v>
      </c>
      <c r="I8" s="18">
        <f t="shared" si="0"/>
        <v>13.322834645669293</v>
      </c>
      <c r="J8" s="18">
        <f t="shared" si="1"/>
        <v>16.653543307086615</v>
      </c>
      <c r="K8" s="18">
        <f t="shared" si="2"/>
        <v>47.370078740157481</v>
      </c>
      <c r="L8" s="18">
        <f t="shared" si="3"/>
        <v>94</v>
      </c>
      <c r="M8" s="18">
        <f t="shared" si="4"/>
        <v>148.03149606299212</v>
      </c>
      <c r="N8" s="18">
        <f t="shared" si="5"/>
        <v>79.937007874015748</v>
      </c>
      <c r="O8" s="1"/>
      <c r="P8" s="1" t="s">
        <v>157</v>
      </c>
      <c r="Q8" s="1"/>
      <c r="R8" s="20" t="s">
        <v>153</v>
      </c>
    </row>
    <row r="9" spans="1:18" ht="24.95" customHeight="1" x14ac:dyDescent="0.25">
      <c r="A9" s="19" t="s">
        <v>196</v>
      </c>
      <c r="B9" s="14" t="s">
        <v>6</v>
      </c>
      <c r="C9" s="1" t="s">
        <v>56</v>
      </c>
      <c r="D9" s="2"/>
      <c r="E9" s="3"/>
      <c r="F9" s="1" t="s">
        <v>117</v>
      </c>
      <c r="G9" s="1">
        <v>3.7</v>
      </c>
      <c r="H9" s="32">
        <v>2.7</v>
      </c>
      <c r="I9" s="18">
        <f t="shared" si="0"/>
        <v>7.6535433070866148</v>
      </c>
      <c r="J9" s="18">
        <f t="shared" si="1"/>
        <v>9.5669291338582685</v>
      </c>
      <c r="K9" s="18">
        <f t="shared" si="2"/>
        <v>27.212598425196852</v>
      </c>
      <c r="L9" s="18">
        <f t="shared" si="3"/>
        <v>54</v>
      </c>
      <c r="M9" s="18">
        <f t="shared" si="4"/>
        <v>85.039370078740163</v>
      </c>
      <c r="N9" s="18">
        <f t="shared" si="5"/>
        <v>45.921259842519696</v>
      </c>
      <c r="O9" s="1"/>
      <c r="P9" s="1" t="s">
        <v>158</v>
      </c>
      <c r="Q9" s="1"/>
      <c r="R9" s="20" t="s">
        <v>153</v>
      </c>
    </row>
    <row r="10" spans="1:18" ht="24.95" customHeight="1" x14ac:dyDescent="0.25">
      <c r="A10" s="19" t="s">
        <v>196</v>
      </c>
      <c r="B10" s="14" t="s">
        <v>7</v>
      </c>
      <c r="C10" s="1" t="s">
        <v>57</v>
      </c>
      <c r="D10" s="2"/>
      <c r="E10" s="3"/>
      <c r="F10" s="1" t="s">
        <v>118</v>
      </c>
      <c r="G10" s="1">
        <v>5.4</v>
      </c>
      <c r="H10" s="32">
        <v>5</v>
      </c>
      <c r="I10" s="18">
        <f t="shared" si="0"/>
        <v>14.173228346456693</v>
      </c>
      <c r="J10" s="18">
        <f t="shared" si="1"/>
        <v>17.716535433070867</v>
      </c>
      <c r="K10" s="18">
        <f t="shared" si="2"/>
        <v>50.393700787401571</v>
      </c>
      <c r="L10" s="18">
        <f t="shared" si="3"/>
        <v>100</v>
      </c>
      <c r="M10" s="18">
        <f t="shared" si="4"/>
        <v>157.48031496062993</v>
      </c>
      <c r="N10" s="18">
        <f t="shared" si="5"/>
        <v>85.039370078740163</v>
      </c>
      <c r="O10" s="1"/>
      <c r="P10" s="1" t="s">
        <v>159</v>
      </c>
      <c r="Q10" s="1"/>
      <c r="R10" s="20" t="s">
        <v>153</v>
      </c>
    </row>
    <row r="11" spans="1:18" ht="24.95" customHeight="1" x14ac:dyDescent="0.25">
      <c r="A11" s="19" t="s">
        <v>196</v>
      </c>
      <c r="B11" s="14" t="s">
        <v>8</v>
      </c>
      <c r="C11" s="1" t="s">
        <v>58</v>
      </c>
      <c r="D11" s="2"/>
      <c r="E11" s="3"/>
      <c r="F11" s="1" t="s">
        <v>148</v>
      </c>
      <c r="G11" s="1">
        <v>5</v>
      </c>
      <c r="H11" s="32">
        <v>5.4</v>
      </c>
      <c r="I11" s="18">
        <f t="shared" si="0"/>
        <v>15.30708661417323</v>
      </c>
      <c r="J11" s="18">
        <f t="shared" si="1"/>
        <v>19.133858267716537</v>
      </c>
      <c r="K11" s="18">
        <f t="shared" si="2"/>
        <v>54.425196850393704</v>
      </c>
      <c r="L11" s="18">
        <f t="shared" si="3"/>
        <v>108</v>
      </c>
      <c r="M11" s="18">
        <f t="shared" si="4"/>
        <v>170.07874015748033</v>
      </c>
      <c r="N11" s="18">
        <f t="shared" si="5"/>
        <v>91.842519685039392</v>
      </c>
      <c r="O11" s="1"/>
      <c r="P11" s="1" t="s">
        <v>160</v>
      </c>
      <c r="Q11" s="1"/>
      <c r="R11" s="20" t="s">
        <v>153</v>
      </c>
    </row>
    <row r="12" spans="1:18" ht="24.95" customHeight="1" x14ac:dyDescent="0.25">
      <c r="A12" s="19" t="s">
        <v>196</v>
      </c>
      <c r="B12" s="14" t="s">
        <v>9</v>
      </c>
      <c r="C12" s="1" t="s">
        <v>59</v>
      </c>
      <c r="D12" s="2"/>
      <c r="E12" s="3"/>
      <c r="F12" s="1" t="s">
        <v>149</v>
      </c>
      <c r="G12" s="1">
        <v>5</v>
      </c>
      <c r="H12" s="32">
        <v>4.5999999999999996</v>
      </c>
      <c r="I12" s="18">
        <f t="shared" si="0"/>
        <v>13.039370078740156</v>
      </c>
      <c r="J12" s="18">
        <f t="shared" si="1"/>
        <v>16.299212598425196</v>
      </c>
      <c r="K12" s="18">
        <f t="shared" si="2"/>
        <v>46.362204724409445</v>
      </c>
      <c r="L12" s="18">
        <f t="shared" si="3"/>
        <v>91.999999999999986</v>
      </c>
      <c r="M12" s="18">
        <f t="shared" si="4"/>
        <v>144.88188976377953</v>
      </c>
      <c r="N12" s="18">
        <f t="shared" si="5"/>
        <v>78.236220472440934</v>
      </c>
      <c r="O12" s="1"/>
      <c r="P12" s="1" t="s">
        <v>161</v>
      </c>
      <c r="Q12" s="1"/>
      <c r="R12" s="20" t="s">
        <v>153</v>
      </c>
    </row>
    <row r="13" spans="1:18" ht="24.95" customHeight="1" x14ac:dyDescent="0.25">
      <c r="A13" s="19" t="s">
        <v>196</v>
      </c>
      <c r="B13" s="14" t="s">
        <v>214</v>
      </c>
      <c r="C13" s="1" t="s">
        <v>215</v>
      </c>
      <c r="D13" s="2"/>
      <c r="E13" s="3"/>
      <c r="F13" s="16" t="s">
        <v>206</v>
      </c>
      <c r="G13" s="1">
        <v>10</v>
      </c>
      <c r="H13" s="35">
        <v>4.9000000000000004</v>
      </c>
      <c r="I13" s="18">
        <f t="shared" si="0"/>
        <v>13.889763779527559</v>
      </c>
      <c r="J13" s="18">
        <f t="shared" si="1"/>
        <v>17.362204724409448</v>
      </c>
      <c r="K13" s="18">
        <f t="shared" si="2"/>
        <v>49.385826771653548</v>
      </c>
      <c r="L13" s="18">
        <f t="shared" si="3"/>
        <v>98</v>
      </c>
      <c r="M13" s="18">
        <f t="shared" si="4"/>
        <v>154.33070866141733</v>
      </c>
      <c r="N13" s="18">
        <f t="shared" si="5"/>
        <v>83.338582677165363</v>
      </c>
      <c r="O13" s="1"/>
      <c r="P13" s="1" t="s">
        <v>208</v>
      </c>
      <c r="Q13" s="1"/>
      <c r="R13" s="20" t="s">
        <v>207</v>
      </c>
    </row>
    <row r="14" spans="1:18" ht="24.95" customHeight="1" x14ac:dyDescent="0.25">
      <c r="A14" s="19" t="s">
        <v>196</v>
      </c>
      <c r="B14" s="14" t="s">
        <v>10</v>
      </c>
      <c r="C14" s="1" t="s">
        <v>60</v>
      </c>
      <c r="D14" s="2"/>
      <c r="E14" s="3"/>
      <c r="F14" s="1" t="s">
        <v>120</v>
      </c>
      <c r="G14" s="1">
        <v>6.29</v>
      </c>
      <c r="H14" s="32">
        <v>4.5999999999999996</v>
      </c>
      <c r="I14" s="18">
        <f t="shared" si="0"/>
        <v>13.039370078740156</v>
      </c>
      <c r="J14" s="18">
        <f t="shared" si="1"/>
        <v>16.299212598425196</v>
      </c>
      <c r="K14" s="18">
        <f t="shared" si="2"/>
        <v>46.362204724409445</v>
      </c>
      <c r="L14" s="18">
        <f t="shared" si="3"/>
        <v>91.999999999999986</v>
      </c>
      <c r="M14" s="18">
        <f t="shared" si="4"/>
        <v>144.88188976377953</v>
      </c>
      <c r="N14" s="18">
        <f t="shared" si="5"/>
        <v>78.236220472440934</v>
      </c>
      <c r="O14" s="1"/>
      <c r="P14" s="1" t="s">
        <v>162</v>
      </c>
      <c r="Q14" s="1"/>
      <c r="R14" s="20" t="s">
        <v>153</v>
      </c>
    </row>
    <row r="15" spans="1:18" ht="24.95" customHeight="1" x14ac:dyDescent="0.25">
      <c r="A15" s="21" t="s">
        <v>197</v>
      </c>
      <c r="B15" s="14" t="s">
        <v>11</v>
      </c>
      <c r="C15" s="1" t="s">
        <v>61</v>
      </c>
      <c r="D15" s="2"/>
      <c r="E15" s="3"/>
      <c r="F15" s="1" t="s">
        <v>121</v>
      </c>
      <c r="G15" s="1">
        <v>7.32</v>
      </c>
      <c r="H15" s="8">
        <v>3.5</v>
      </c>
      <c r="I15" s="18">
        <f t="shared" si="0"/>
        <v>9.9212598425196852</v>
      </c>
      <c r="J15" s="18">
        <f t="shared" si="1"/>
        <v>12.401574803149606</v>
      </c>
      <c r="K15" s="18">
        <f t="shared" si="2"/>
        <v>35.275590551181097</v>
      </c>
      <c r="L15" s="18">
        <f t="shared" si="3"/>
        <v>69.999999999999986</v>
      </c>
      <c r="M15" s="18">
        <f t="shared" si="4"/>
        <v>110.23622047244095</v>
      </c>
      <c r="N15" s="18">
        <f t="shared" si="5"/>
        <v>59.527559055118118</v>
      </c>
      <c r="O15" s="1"/>
      <c r="P15" s="1" t="s">
        <v>163</v>
      </c>
      <c r="Q15" s="1"/>
      <c r="R15" s="20" t="s">
        <v>153</v>
      </c>
    </row>
    <row r="16" spans="1:18" ht="24.95" customHeight="1" x14ac:dyDescent="0.25">
      <c r="A16" s="21" t="s">
        <v>197</v>
      </c>
      <c r="B16" s="14" t="s">
        <v>12</v>
      </c>
      <c r="C16" s="1" t="s">
        <v>62</v>
      </c>
      <c r="D16" s="2"/>
      <c r="E16" s="3"/>
      <c r="F16" s="1" t="s">
        <v>122</v>
      </c>
      <c r="G16" s="1">
        <v>7.7</v>
      </c>
      <c r="H16" s="8">
        <v>3.9</v>
      </c>
      <c r="I16" s="18">
        <f t="shared" si="0"/>
        <v>11.05511811023622</v>
      </c>
      <c r="J16" s="18">
        <f t="shared" si="1"/>
        <v>13.818897637795276</v>
      </c>
      <c r="K16" s="18">
        <f t="shared" si="2"/>
        <v>39.30708661417323</v>
      </c>
      <c r="L16" s="18">
        <f t="shared" si="3"/>
        <v>78</v>
      </c>
      <c r="M16" s="18">
        <f t="shared" si="4"/>
        <v>122.83464566929133</v>
      </c>
      <c r="N16" s="18">
        <f t="shared" si="5"/>
        <v>66.330708661417319</v>
      </c>
      <c r="O16" s="1"/>
      <c r="P16" s="1" t="s">
        <v>164</v>
      </c>
      <c r="Q16" s="1"/>
      <c r="R16" s="20" t="s">
        <v>153</v>
      </c>
    </row>
    <row r="17" spans="1:18" ht="24.95" customHeight="1" x14ac:dyDescent="0.25">
      <c r="A17" s="21" t="s">
        <v>197</v>
      </c>
      <c r="B17" s="14">
        <v>41004</v>
      </c>
      <c r="C17" s="1" t="s">
        <v>63</v>
      </c>
      <c r="D17" s="2"/>
      <c r="E17" s="3"/>
      <c r="F17" s="1" t="s">
        <v>123</v>
      </c>
      <c r="G17" s="1">
        <v>7.75</v>
      </c>
      <c r="H17" s="8">
        <v>3.9</v>
      </c>
      <c r="I17" s="18">
        <f t="shared" si="0"/>
        <v>11.05511811023622</v>
      </c>
      <c r="J17" s="18">
        <f t="shared" si="1"/>
        <v>13.818897637795276</v>
      </c>
      <c r="K17" s="18">
        <f t="shared" si="2"/>
        <v>39.30708661417323</v>
      </c>
      <c r="L17" s="18">
        <f t="shared" si="3"/>
        <v>78</v>
      </c>
      <c r="M17" s="18">
        <f t="shared" si="4"/>
        <v>122.83464566929133</v>
      </c>
      <c r="N17" s="18">
        <f t="shared" si="5"/>
        <v>66.330708661417319</v>
      </c>
      <c r="O17" s="1"/>
      <c r="P17" s="1" t="s">
        <v>165</v>
      </c>
      <c r="Q17" s="1"/>
      <c r="R17" s="20" t="s">
        <v>153</v>
      </c>
    </row>
    <row r="18" spans="1:18" ht="32.25" customHeight="1" x14ac:dyDescent="0.25">
      <c r="A18" s="21"/>
      <c r="B18" s="14" t="s">
        <v>13</v>
      </c>
      <c r="C18" s="1" t="s">
        <v>64</v>
      </c>
      <c r="D18" s="6" t="s">
        <v>109</v>
      </c>
      <c r="E18" s="3"/>
      <c r="F18" s="1"/>
      <c r="G18" s="1"/>
      <c r="H18" s="8"/>
      <c r="I18" s="18">
        <f t="shared" si="0"/>
        <v>0</v>
      </c>
      <c r="J18" s="18">
        <f t="shared" si="1"/>
        <v>0</v>
      </c>
      <c r="K18" s="18">
        <f t="shared" si="2"/>
        <v>0</v>
      </c>
      <c r="L18" s="18">
        <f t="shared" si="3"/>
        <v>0</v>
      </c>
      <c r="M18" s="18">
        <f t="shared" si="4"/>
        <v>0</v>
      </c>
      <c r="N18" s="18">
        <f t="shared" si="5"/>
        <v>0</v>
      </c>
      <c r="O18" s="1"/>
      <c r="P18" s="1"/>
      <c r="Q18" s="1"/>
      <c r="R18" s="22"/>
    </row>
    <row r="19" spans="1:18" ht="24.95" customHeight="1" x14ac:dyDescent="0.25">
      <c r="A19" s="21" t="s">
        <v>197</v>
      </c>
      <c r="B19" s="14" t="s">
        <v>14</v>
      </c>
      <c r="C19" s="1" t="s">
        <v>65</v>
      </c>
      <c r="D19" s="2"/>
      <c r="E19" s="3"/>
      <c r="F19" s="1" t="s">
        <v>124</v>
      </c>
      <c r="G19" s="1">
        <v>7.7</v>
      </c>
      <c r="H19" s="8">
        <v>3.9</v>
      </c>
      <c r="I19" s="18">
        <f t="shared" si="0"/>
        <v>11.05511811023622</v>
      </c>
      <c r="J19" s="18">
        <f t="shared" si="1"/>
        <v>13.818897637795276</v>
      </c>
      <c r="K19" s="18">
        <f t="shared" si="2"/>
        <v>39.30708661417323</v>
      </c>
      <c r="L19" s="18">
        <f t="shared" si="3"/>
        <v>78</v>
      </c>
      <c r="M19" s="18">
        <f t="shared" si="4"/>
        <v>122.83464566929133</v>
      </c>
      <c r="N19" s="18">
        <f t="shared" si="5"/>
        <v>66.330708661417319</v>
      </c>
      <c r="O19" s="1"/>
      <c r="P19" s="1" t="s">
        <v>166</v>
      </c>
      <c r="Q19" s="1"/>
      <c r="R19" s="20" t="s">
        <v>153</v>
      </c>
    </row>
    <row r="20" spans="1:18" ht="24.95" customHeight="1" x14ac:dyDescent="0.25">
      <c r="A20" s="21" t="s">
        <v>197</v>
      </c>
      <c r="B20" s="14" t="s">
        <v>15</v>
      </c>
      <c r="C20" s="1" t="s">
        <v>66</v>
      </c>
      <c r="D20" s="2"/>
      <c r="E20" s="3"/>
      <c r="F20" s="1" t="s">
        <v>125</v>
      </c>
      <c r="G20" s="1">
        <v>7.7</v>
      </c>
      <c r="H20" s="39"/>
      <c r="I20" s="18">
        <f t="shared" si="0"/>
        <v>0</v>
      </c>
      <c r="J20" s="18">
        <f t="shared" si="1"/>
        <v>0</v>
      </c>
      <c r="K20" s="18">
        <f t="shared" si="2"/>
        <v>0</v>
      </c>
      <c r="L20" s="18">
        <f t="shared" si="3"/>
        <v>0</v>
      </c>
      <c r="M20" s="18">
        <f t="shared" si="4"/>
        <v>0</v>
      </c>
      <c r="N20" s="18">
        <f t="shared" si="5"/>
        <v>0</v>
      </c>
      <c r="O20" s="1"/>
      <c r="P20" s="1" t="s">
        <v>167</v>
      </c>
      <c r="Q20" s="1"/>
      <c r="R20" s="20" t="s">
        <v>153</v>
      </c>
    </row>
    <row r="21" spans="1:18" ht="24.95" customHeight="1" x14ac:dyDescent="0.25">
      <c r="A21" s="21" t="s">
        <v>197</v>
      </c>
      <c r="B21" s="14" t="s">
        <v>16</v>
      </c>
      <c r="C21" s="1" t="s">
        <v>67</v>
      </c>
      <c r="D21" s="2"/>
      <c r="E21" s="3"/>
      <c r="F21" s="1" t="s">
        <v>126</v>
      </c>
      <c r="G21" s="1">
        <v>8.4</v>
      </c>
      <c r="H21" s="32">
        <v>4.7</v>
      </c>
      <c r="I21" s="18">
        <f t="shared" si="0"/>
        <v>13.322834645669293</v>
      </c>
      <c r="J21" s="18">
        <f t="shared" si="1"/>
        <v>16.653543307086615</v>
      </c>
      <c r="K21" s="18">
        <f t="shared" si="2"/>
        <v>47.370078740157481</v>
      </c>
      <c r="L21" s="18">
        <f t="shared" si="3"/>
        <v>94</v>
      </c>
      <c r="M21" s="18">
        <f t="shared" si="4"/>
        <v>148.03149606299212</v>
      </c>
      <c r="N21" s="18">
        <f t="shared" si="5"/>
        <v>79.937007874015748</v>
      </c>
      <c r="O21" s="1"/>
      <c r="P21" s="1" t="s">
        <v>168</v>
      </c>
      <c r="Q21" s="1"/>
      <c r="R21" s="20" t="s">
        <v>153</v>
      </c>
    </row>
    <row r="22" spans="1:18" ht="24.95" customHeight="1" x14ac:dyDescent="0.25">
      <c r="A22" s="21" t="s">
        <v>197</v>
      </c>
      <c r="B22" s="14" t="s">
        <v>17</v>
      </c>
      <c r="C22" s="1" t="s">
        <v>68</v>
      </c>
      <c r="D22" s="2"/>
      <c r="E22" s="3"/>
      <c r="F22" s="1" t="s">
        <v>127</v>
      </c>
      <c r="G22" s="1">
        <v>7.7</v>
      </c>
      <c r="H22" s="8">
        <v>3.9</v>
      </c>
      <c r="I22" s="18">
        <f t="shared" si="0"/>
        <v>11.05511811023622</v>
      </c>
      <c r="J22" s="18">
        <f t="shared" si="1"/>
        <v>13.818897637795276</v>
      </c>
      <c r="K22" s="18">
        <f t="shared" si="2"/>
        <v>39.30708661417323</v>
      </c>
      <c r="L22" s="18">
        <f t="shared" si="3"/>
        <v>78</v>
      </c>
      <c r="M22" s="18">
        <f t="shared" si="4"/>
        <v>122.83464566929133</v>
      </c>
      <c r="N22" s="18">
        <f t="shared" si="5"/>
        <v>66.330708661417319</v>
      </c>
      <c r="O22" s="1"/>
      <c r="P22" s="1" t="s">
        <v>169</v>
      </c>
      <c r="Q22" s="1"/>
      <c r="R22" s="20" t="s">
        <v>153</v>
      </c>
    </row>
    <row r="23" spans="1:18" ht="21.75" customHeight="1" x14ac:dyDescent="0.25">
      <c r="A23" s="21" t="s">
        <v>197</v>
      </c>
      <c r="B23" s="14" t="s">
        <v>18</v>
      </c>
      <c r="C23" s="1" t="s">
        <v>69</v>
      </c>
      <c r="D23" s="2"/>
      <c r="E23" s="3"/>
      <c r="F23" s="1" t="s">
        <v>128</v>
      </c>
      <c r="G23" s="1">
        <v>7.7</v>
      </c>
      <c r="H23" s="8">
        <v>4.0999999999999996</v>
      </c>
      <c r="I23" s="18">
        <f t="shared" si="0"/>
        <v>11.622047244094487</v>
      </c>
      <c r="J23" s="18">
        <f t="shared" si="1"/>
        <v>14.527559055118109</v>
      </c>
      <c r="K23" s="18">
        <f t="shared" si="2"/>
        <v>41.322834645669289</v>
      </c>
      <c r="L23" s="18">
        <f t="shared" si="3"/>
        <v>82</v>
      </c>
      <c r="M23" s="18">
        <f t="shared" si="4"/>
        <v>129.13385826771653</v>
      </c>
      <c r="N23" s="18">
        <f t="shared" si="5"/>
        <v>69.732283464566933</v>
      </c>
      <c r="O23" s="1"/>
      <c r="P23" s="1" t="s">
        <v>170</v>
      </c>
      <c r="Q23" s="1"/>
      <c r="R23" s="20" t="s">
        <v>153</v>
      </c>
    </row>
    <row r="24" spans="1:18" ht="31.5" customHeight="1" x14ac:dyDescent="0.25">
      <c r="A24" s="21" t="s">
        <v>197</v>
      </c>
      <c r="B24" s="14" t="s">
        <v>19</v>
      </c>
      <c r="C24" s="1" t="s">
        <v>70</v>
      </c>
      <c r="D24" s="7" t="s">
        <v>198</v>
      </c>
      <c r="E24" s="3"/>
      <c r="F24" s="1" t="s">
        <v>203</v>
      </c>
      <c r="G24" s="1">
        <v>5</v>
      </c>
      <c r="H24" s="8">
        <v>3.1</v>
      </c>
      <c r="I24" s="18">
        <f t="shared" si="0"/>
        <v>8.78740157480315</v>
      </c>
      <c r="J24" s="18">
        <f t="shared" si="1"/>
        <v>10.984251968503937</v>
      </c>
      <c r="K24" s="18">
        <f t="shared" si="2"/>
        <v>31.244094488188974</v>
      </c>
      <c r="L24" s="18">
        <f t="shared" si="3"/>
        <v>61.999999999999993</v>
      </c>
      <c r="M24" s="18">
        <f t="shared" si="4"/>
        <v>97.637795275590548</v>
      </c>
      <c r="N24" s="18">
        <f t="shared" si="5"/>
        <v>52.724409448818903</v>
      </c>
      <c r="O24" s="1"/>
      <c r="P24" s="1" t="s">
        <v>171</v>
      </c>
      <c r="Q24" s="1"/>
      <c r="R24" s="20" t="s">
        <v>153</v>
      </c>
    </row>
    <row r="25" spans="1:18" ht="29.25" customHeight="1" x14ac:dyDescent="0.25">
      <c r="A25" s="21" t="s">
        <v>197</v>
      </c>
      <c r="B25" s="14" t="s">
        <v>20</v>
      </c>
      <c r="C25" s="1" t="s">
        <v>71</v>
      </c>
      <c r="D25" s="7" t="s">
        <v>198</v>
      </c>
      <c r="E25" s="3"/>
      <c r="F25" s="1" t="s">
        <v>204</v>
      </c>
      <c r="G25" s="1">
        <v>5</v>
      </c>
      <c r="H25" s="8">
        <v>3.1</v>
      </c>
      <c r="I25" s="18">
        <f t="shared" si="0"/>
        <v>8.78740157480315</v>
      </c>
      <c r="J25" s="18">
        <f t="shared" si="1"/>
        <v>10.984251968503937</v>
      </c>
      <c r="K25" s="18">
        <f t="shared" si="2"/>
        <v>31.244094488188974</v>
      </c>
      <c r="L25" s="18">
        <f t="shared" si="3"/>
        <v>61.999999999999993</v>
      </c>
      <c r="M25" s="18">
        <f t="shared" si="4"/>
        <v>97.637795275590548</v>
      </c>
      <c r="N25" s="18">
        <f t="shared" si="5"/>
        <v>52.724409448818903</v>
      </c>
      <c r="O25" s="1"/>
      <c r="P25" s="1" t="s">
        <v>172</v>
      </c>
      <c r="Q25" s="1"/>
      <c r="R25" s="20" t="s">
        <v>153</v>
      </c>
    </row>
    <row r="26" spans="1:18" ht="27" customHeight="1" x14ac:dyDescent="0.25">
      <c r="A26" s="21" t="s">
        <v>197</v>
      </c>
      <c r="B26" s="14" t="s">
        <v>21</v>
      </c>
      <c r="C26" s="1" t="s">
        <v>72</v>
      </c>
      <c r="D26" s="7" t="s">
        <v>198</v>
      </c>
      <c r="E26" s="3"/>
      <c r="F26" s="1" t="s">
        <v>205</v>
      </c>
      <c r="G26" s="1">
        <v>12</v>
      </c>
      <c r="H26" s="8">
        <v>6.3</v>
      </c>
      <c r="I26" s="18">
        <f t="shared" si="0"/>
        <v>17.858267716535433</v>
      </c>
      <c r="J26" s="18">
        <f t="shared" si="1"/>
        <v>22.322834645669293</v>
      </c>
      <c r="K26" s="18">
        <f t="shared" si="2"/>
        <v>63.496062992125985</v>
      </c>
      <c r="L26" s="18">
        <f t="shared" si="3"/>
        <v>126</v>
      </c>
      <c r="M26" s="18">
        <f t="shared" si="4"/>
        <v>198.42519685039369</v>
      </c>
      <c r="N26" s="18">
        <f t="shared" si="5"/>
        <v>107.14960629921258</v>
      </c>
      <c r="O26" s="1"/>
      <c r="P26" s="1" t="s">
        <v>173</v>
      </c>
      <c r="Q26" s="1"/>
      <c r="R26" s="20" t="s">
        <v>153</v>
      </c>
    </row>
    <row r="27" spans="1:18" ht="24.95" customHeight="1" x14ac:dyDescent="0.25">
      <c r="A27" s="21" t="s">
        <v>197</v>
      </c>
      <c r="B27" s="14" t="s">
        <v>22</v>
      </c>
      <c r="C27" s="1" t="s">
        <v>73</v>
      </c>
      <c r="D27" s="2"/>
      <c r="E27" s="3"/>
      <c r="F27" s="1" t="s">
        <v>129</v>
      </c>
      <c r="G27" s="1">
        <v>13</v>
      </c>
      <c r="H27" s="8">
        <v>4.3</v>
      </c>
      <c r="I27" s="18">
        <f t="shared" si="0"/>
        <v>12.188976377952756</v>
      </c>
      <c r="J27" s="18">
        <f t="shared" si="1"/>
        <v>15.236220472440946</v>
      </c>
      <c r="K27" s="18">
        <f t="shared" si="2"/>
        <v>43.338582677165356</v>
      </c>
      <c r="L27" s="18">
        <f t="shared" si="3"/>
        <v>86</v>
      </c>
      <c r="M27" s="18">
        <f t="shared" si="4"/>
        <v>135.43307086614172</v>
      </c>
      <c r="N27" s="18">
        <f t="shared" si="5"/>
        <v>73.133858267716519</v>
      </c>
      <c r="O27" s="1"/>
      <c r="P27" s="1" t="s">
        <v>174</v>
      </c>
      <c r="Q27" s="1"/>
      <c r="R27" s="20" t="s">
        <v>153</v>
      </c>
    </row>
    <row r="28" spans="1:18" ht="24.95" customHeight="1" x14ac:dyDescent="0.25">
      <c r="A28" s="21" t="s">
        <v>197</v>
      </c>
      <c r="B28" s="14" t="s">
        <v>23</v>
      </c>
      <c r="C28" s="1" t="s">
        <v>74</v>
      </c>
      <c r="D28" s="2"/>
      <c r="E28" s="3"/>
      <c r="F28" s="1" t="s">
        <v>150</v>
      </c>
      <c r="G28" s="1">
        <v>13</v>
      </c>
      <c r="H28" s="39"/>
      <c r="I28" s="18">
        <f t="shared" si="0"/>
        <v>0</v>
      </c>
      <c r="J28" s="18">
        <f t="shared" si="1"/>
        <v>0</v>
      </c>
      <c r="K28" s="18">
        <f t="shared" si="2"/>
        <v>0</v>
      </c>
      <c r="L28" s="18">
        <f t="shared" si="3"/>
        <v>0</v>
      </c>
      <c r="M28" s="18">
        <f t="shared" si="4"/>
        <v>0</v>
      </c>
      <c r="N28" s="18">
        <f t="shared" si="5"/>
        <v>0</v>
      </c>
      <c r="O28" s="1"/>
      <c r="P28" s="1" t="s">
        <v>175</v>
      </c>
      <c r="Q28" s="1"/>
      <c r="R28" s="20" t="s">
        <v>153</v>
      </c>
    </row>
    <row r="29" spans="1:18" ht="28.5" customHeight="1" x14ac:dyDescent="0.25">
      <c r="A29" s="21"/>
      <c r="B29" s="14" t="s">
        <v>24</v>
      </c>
      <c r="C29" s="1" t="s">
        <v>75</v>
      </c>
      <c r="D29" s="2" t="s">
        <v>110</v>
      </c>
      <c r="E29" s="3"/>
      <c r="F29" s="1"/>
      <c r="G29" s="1"/>
      <c r="H29" s="8"/>
      <c r="I29" s="18">
        <f t="shared" si="0"/>
        <v>0</v>
      </c>
      <c r="J29" s="18">
        <f t="shared" si="1"/>
        <v>0</v>
      </c>
      <c r="K29" s="18">
        <f t="shared" si="2"/>
        <v>0</v>
      </c>
      <c r="L29" s="18">
        <f t="shared" si="3"/>
        <v>0</v>
      </c>
      <c r="M29" s="18">
        <f t="shared" si="4"/>
        <v>0</v>
      </c>
      <c r="N29" s="18">
        <f t="shared" si="5"/>
        <v>0</v>
      </c>
      <c r="O29" s="1"/>
      <c r="P29" s="1"/>
      <c r="Q29" s="1"/>
      <c r="R29" s="22"/>
    </row>
    <row r="30" spans="1:18" ht="24.75" customHeight="1" x14ac:dyDescent="0.25">
      <c r="A30" s="21" t="s">
        <v>197</v>
      </c>
      <c r="B30" s="14" t="s">
        <v>222</v>
      </c>
      <c r="C30" s="1" t="s">
        <v>76</v>
      </c>
      <c r="D30" s="2"/>
      <c r="E30" s="37" t="s">
        <v>223</v>
      </c>
      <c r="F30" s="38"/>
      <c r="G30" s="1">
        <v>1.67</v>
      </c>
      <c r="H30" s="32">
        <v>1.67</v>
      </c>
      <c r="I30" s="18">
        <f t="shared" si="0"/>
        <v>4.7338582677165348</v>
      </c>
      <c r="J30" s="18">
        <f t="shared" si="1"/>
        <v>5.9173228346456686</v>
      </c>
      <c r="K30" s="18">
        <f t="shared" si="2"/>
        <v>16.831496062992123</v>
      </c>
      <c r="L30" s="18">
        <f t="shared" si="3"/>
        <v>33.399999999999991</v>
      </c>
      <c r="M30" s="18">
        <f t="shared" si="4"/>
        <v>52.598425196850393</v>
      </c>
      <c r="N30" s="18">
        <f t="shared" si="5"/>
        <v>28.403149606299213</v>
      </c>
      <c r="O30" s="1"/>
      <c r="P30" s="1" t="s">
        <v>224</v>
      </c>
      <c r="Q30" s="1"/>
      <c r="R30" s="22" t="s">
        <v>225</v>
      </c>
    </row>
    <row r="31" spans="1:18" ht="24.95" customHeight="1" x14ac:dyDescent="0.25">
      <c r="A31" s="21" t="s">
        <v>196</v>
      </c>
      <c r="B31" s="14" t="s">
        <v>25</v>
      </c>
      <c r="C31" s="1" t="s">
        <v>77</v>
      </c>
      <c r="D31" s="2"/>
      <c r="E31" s="3"/>
      <c r="F31" s="1" t="s">
        <v>130</v>
      </c>
      <c r="G31" s="1">
        <v>8</v>
      </c>
      <c r="H31" s="8">
        <v>5.5</v>
      </c>
      <c r="I31" s="18">
        <f t="shared" si="0"/>
        <v>15.590551181102363</v>
      </c>
      <c r="J31" s="18">
        <f t="shared" si="1"/>
        <v>19.488188976377955</v>
      </c>
      <c r="K31" s="18">
        <f t="shared" si="2"/>
        <v>55.433070866141733</v>
      </c>
      <c r="L31" s="18">
        <f t="shared" si="3"/>
        <v>110.00000000000001</v>
      </c>
      <c r="M31" s="18">
        <f t="shared" si="4"/>
        <v>173.22834645669295</v>
      </c>
      <c r="N31" s="18">
        <f t="shared" si="5"/>
        <v>93.543307086614163</v>
      </c>
      <c r="O31" s="1"/>
      <c r="P31" s="1" t="s">
        <v>176</v>
      </c>
      <c r="Q31" s="1"/>
      <c r="R31" s="20" t="s">
        <v>153</v>
      </c>
    </row>
    <row r="32" spans="1:18" ht="44.25" customHeight="1" x14ac:dyDescent="0.25">
      <c r="A32" s="21"/>
      <c r="B32" s="14" t="s">
        <v>26</v>
      </c>
      <c r="C32" s="1" t="s">
        <v>78</v>
      </c>
      <c r="D32" s="2" t="s">
        <v>111</v>
      </c>
      <c r="E32" s="3"/>
      <c r="F32" s="1"/>
      <c r="G32" s="1"/>
      <c r="H32" s="8"/>
      <c r="I32" s="18">
        <f t="shared" si="0"/>
        <v>0</v>
      </c>
      <c r="J32" s="18">
        <f t="shared" si="1"/>
        <v>0</v>
      </c>
      <c r="K32" s="18">
        <f t="shared" si="2"/>
        <v>0</v>
      </c>
      <c r="L32" s="18">
        <f t="shared" si="3"/>
        <v>0</v>
      </c>
      <c r="M32" s="18">
        <f t="shared" si="4"/>
        <v>0</v>
      </c>
      <c r="N32" s="18">
        <f t="shared" si="5"/>
        <v>0</v>
      </c>
      <c r="O32" s="1"/>
      <c r="P32" s="1"/>
      <c r="Q32" s="1"/>
      <c r="R32" s="22"/>
    </row>
    <row r="33" spans="1:18" ht="24.95" customHeight="1" x14ac:dyDescent="0.25">
      <c r="A33" s="21" t="s">
        <v>196</v>
      </c>
      <c r="B33" s="14" t="s">
        <v>27</v>
      </c>
      <c r="C33" s="1" t="s">
        <v>79</v>
      </c>
      <c r="D33" s="2"/>
      <c r="E33" s="3"/>
      <c r="F33" s="1" t="s">
        <v>131</v>
      </c>
      <c r="G33" s="1">
        <v>7.83</v>
      </c>
      <c r="H33" s="8">
        <v>4.0999999999999996</v>
      </c>
      <c r="I33" s="18">
        <f t="shared" si="0"/>
        <v>11.622047244094487</v>
      </c>
      <c r="J33" s="18">
        <f t="shared" si="1"/>
        <v>14.527559055118109</v>
      </c>
      <c r="K33" s="18">
        <f t="shared" si="2"/>
        <v>41.322834645669289</v>
      </c>
      <c r="L33" s="18">
        <f t="shared" si="3"/>
        <v>82</v>
      </c>
      <c r="M33" s="18">
        <f t="shared" si="4"/>
        <v>129.13385826771653</v>
      </c>
      <c r="N33" s="18">
        <f t="shared" si="5"/>
        <v>69.732283464566933</v>
      </c>
      <c r="O33" s="1"/>
      <c r="P33" s="1" t="s">
        <v>177</v>
      </c>
      <c r="Q33" s="1"/>
      <c r="R33" s="20" t="s">
        <v>153</v>
      </c>
    </row>
    <row r="34" spans="1:18" ht="24.95" customHeight="1" x14ac:dyDescent="0.25">
      <c r="A34" s="21" t="s">
        <v>196</v>
      </c>
      <c r="B34" s="14" t="s">
        <v>28</v>
      </c>
      <c r="C34" s="1" t="s">
        <v>80</v>
      </c>
      <c r="D34" s="2"/>
      <c r="E34" s="3"/>
      <c r="F34" s="1" t="s">
        <v>132</v>
      </c>
      <c r="G34" s="1">
        <v>2.36</v>
      </c>
      <c r="H34" s="8">
        <v>1.2</v>
      </c>
      <c r="I34" s="18">
        <f t="shared" si="0"/>
        <v>3.4015748031496065</v>
      </c>
      <c r="J34" s="18">
        <f t="shared" si="1"/>
        <v>4.2519685039370074</v>
      </c>
      <c r="K34" s="18">
        <f t="shared" si="2"/>
        <v>12.094488188976378</v>
      </c>
      <c r="L34" s="18">
        <f t="shared" si="3"/>
        <v>24</v>
      </c>
      <c r="M34" s="18">
        <f t="shared" si="4"/>
        <v>37.795275590551178</v>
      </c>
      <c r="N34" s="18">
        <f t="shared" si="5"/>
        <v>20.409448818897637</v>
      </c>
      <c r="O34" s="1"/>
      <c r="P34" s="1" t="s">
        <v>178</v>
      </c>
      <c r="Q34" s="1"/>
      <c r="R34" s="20" t="s">
        <v>153</v>
      </c>
    </row>
    <row r="35" spans="1:18" ht="24.95" customHeight="1" x14ac:dyDescent="0.25">
      <c r="A35" s="21" t="s">
        <v>196</v>
      </c>
      <c r="B35" s="14" t="s">
        <v>29</v>
      </c>
      <c r="C35" s="1" t="s">
        <v>81</v>
      </c>
      <c r="D35" s="2"/>
      <c r="E35" s="3"/>
      <c r="F35" s="1" t="s">
        <v>133</v>
      </c>
      <c r="G35" s="1">
        <v>6.5</v>
      </c>
      <c r="H35" s="32">
        <v>5.0999999999999996</v>
      </c>
      <c r="I35" s="18">
        <f t="shared" si="0"/>
        <v>14.456692913385826</v>
      </c>
      <c r="J35" s="18">
        <f t="shared" si="1"/>
        <v>18.070866141732282</v>
      </c>
      <c r="K35" s="18">
        <f t="shared" si="2"/>
        <v>51.401574803149607</v>
      </c>
      <c r="L35" s="18">
        <f t="shared" si="3"/>
        <v>101.99999999999999</v>
      </c>
      <c r="M35" s="18">
        <f t="shared" si="4"/>
        <v>160.62992125984252</v>
      </c>
      <c r="N35" s="18">
        <f t="shared" si="5"/>
        <v>86.740157480314949</v>
      </c>
      <c r="O35" s="1"/>
      <c r="P35" s="1" t="s">
        <v>179</v>
      </c>
      <c r="Q35" s="1"/>
      <c r="R35" s="20" t="s">
        <v>153</v>
      </c>
    </row>
    <row r="36" spans="1:18" ht="24.95" customHeight="1" x14ac:dyDescent="0.25">
      <c r="A36" s="21" t="s">
        <v>196</v>
      </c>
      <c r="B36" s="14" t="s">
        <v>30</v>
      </c>
      <c r="C36" s="1" t="s">
        <v>82</v>
      </c>
      <c r="D36" s="2"/>
      <c r="E36" s="3"/>
      <c r="F36" s="1" t="s">
        <v>134</v>
      </c>
      <c r="G36" s="1">
        <v>8</v>
      </c>
      <c r="H36" s="8">
        <v>4.7</v>
      </c>
      <c r="I36" s="18">
        <f t="shared" si="0"/>
        <v>13.322834645669293</v>
      </c>
      <c r="J36" s="18">
        <f t="shared" si="1"/>
        <v>16.653543307086615</v>
      </c>
      <c r="K36" s="18">
        <f t="shared" si="2"/>
        <v>47.370078740157481</v>
      </c>
      <c r="L36" s="18">
        <f t="shared" si="3"/>
        <v>94</v>
      </c>
      <c r="M36" s="18">
        <f t="shared" si="4"/>
        <v>148.03149606299212</v>
      </c>
      <c r="N36" s="18">
        <f t="shared" si="5"/>
        <v>79.937007874015748</v>
      </c>
      <c r="O36" s="1"/>
      <c r="P36" s="1" t="s">
        <v>180</v>
      </c>
      <c r="Q36" s="1"/>
      <c r="R36" s="20" t="s">
        <v>153</v>
      </c>
    </row>
    <row r="37" spans="1:18" ht="24.95" customHeight="1" x14ac:dyDescent="0.25">
      <c r="A37" s="21" t="s">
        <v>196</v>
      </c>
      <c r="B37" s="14" t="s">
        <v>31</v>
      </c>
      <c r="C37" s="1" t="s">
        <v>83</v>
      </c>
      <c r="D37" s="2"/>
      <c r="E37" s="3"/>
      <c r="F37" s="1" t="s">
        <v>135</v>
      </c>
      <c r="G37" s="1">
        <v>2.76</v>
      </c>
      <c r="H37" s="8">
        <v>2.8</v>
      </c>
      <c r="I37" s="18">
        <f t="shared" si="0"/>
        <v>7.9370078740157464</v>
      </c>
      <c r="J37" s="18">
        <f t="shared" si="1"/>
        <v>9.9212598425196834</v>
      </c>
      <c r="K37" s="18">
        <f t="shared" si="2"/>
        <v>28.220472440944878</v>
      </c>
      <c r="L37" s="18">
        <f t="shared" si="3"/>
        <v>55.999999999999993</v>
      </c>
      <c r="M37" s="18">
        <f t="shared" si="4"/>
        <v>88.188976377952741</v>
      </c>
      <c r="N37" s="18">
        <f t="shared" si="5"/>
        <v>47.622047244094482</v>
      </c>
      <c r="O37" s="1"/>
      <c r="P37" s="1" t="s">
        <v>181</v>
      </c>
      <c r="Q37" s="1"/>
      <c r="R37" s="20" t="s">
        <v>153</v>
      </c>
    </row>
    <row r="38" spans="1:18" ht="24.95" customHeight="1" x14ac:dyDescent="0.25">
      <c r="A38" s="21"/>
      <c r="B38" s="14" t="s">
        <v>32</v>
      </c>
      <c r="C38" s="1" t="s">
        <v>84</v>
      </c>
      <c r="D38" s="2" t="s">
        <v>112</v>
      </c>
      <c r="E38" s="3"/>
      <c r="F38" s="1"/>
      <c r="G38" s="1"/>
      <c r="H38" s="8"/>
      <c r="I38" s="18">
        <f t="shared" si="0"/>
        <v>0</v>
      </c>
      <c r="J38" s="18">
        <f t="shared" si="1"/>
        <v>0</v>
      </c>
      <c r="K38" s="18">
        <f t="shared" si="2"/>
        <v>0</v>
      </c>
      <c r="L38" s="18">
        <f t="shared" si="3"/>
        <v>0</v>
      </c>
      <c r="M38" s="18">
        <f t="shared" si="4"/>
        <v>0</v>
      </c>
      <c r="N38" s="18">
        <f t="shared" si="5"/>
        <v>0</v>
      </c>
      <c r="O38" s="1"/>
      <c r="P38" s="1"/>
      <c r="Q38" s="1"/>
      <c r="R38" s="22"/>
    </row>
    <row r="39" spans="1:18" ht="24.95" customHeight="1" x14ac:dyDescent="0.25">
      <c r="A39" s="21"/>
      <c r="B39" s="14" t="s">
        <v>33</v>
      </c>
      <c r="C39" s="1" t="s">
        <v>85</v>
      </c>
      <c r="D39" s="2" t="s">
        <v>113</v>
      </c>
      <c r="E39" s="3"/>
      <c r="F39" s="1"/>
      <c r="G39" s="1"/>
      <c r="H39" s="8"/>
      <c r="I39" s="18">
        <f t="shared" si="0"/>
        <v>0</v>
      </c>
      <c r="J39" s="18">
        <f t="shared" si="1"/>
        <v>0</v>
      </c>
      <c r="K39" s="18">
        <f t="shared" si="2"/>
        <v>0</v>
      </c>
      <c r="L39" s="18">
        <f t="shared" si="3"/>
        <v>0</v>
      </c>
      <c r="M39" s="18">
        <f t="shared" si="4"/>
        <v>0</v>
      </c>
      <c r="N39" s="18">
        <f t="shared" si="5"/>
        <v>0</v>
      </c>
      <c r="O39" s="1"/>
      <c r="P39" s="1"/>
      <c r="Q39" s="1"/>
      <c r="R39" s="22"/>
    </row>
    <row r="40" spans="1:18" ht="24.95" customHeight="1" x14ac:dyDescent="0.25">
      <c r="A40" s="21" t="s">
        <v>196</v>
      </c>
      <c r="B40" s="14" t="s">
        <v>34</v>
      </c>
      <c r="C40" s="1" t="s">
        <v>86</v>
      </c>
      <c r="D40" s="2"/>
      <c r="E40" s="3"/>
      <c r="F40" s="1" t="s">
        <v>136</v>
      </c>
      <c r="G40" s="1">
        <v>6.7</v>
      </c>
      <c r="H40" s="32">
        <v>3.2</v>
      </c>
      <c r="I40" s="18">
        <f t="shared" si="0"/>
        <v>9.0708661417322833</v>
      </c>
      <c r="J40" s="18">
        <f t="shared" si="1"/>
        <v>11.338582677165354</v>
      </c>
      <c r="K40" s="18">
        <f t="shared" si="2"/>
        <v>32.251968503937007</v>
      </c>
      <c r="L40" s="18">
        <f t="shared" si="3"/>
        <v>64</v>
      </c>
      <c r="M40" s="18">
        <f t="shared" si="4"/>
        <v>100.78740157480314</v>
      </c>
      <c r="N40" s="18">
        <f t="shared" si="5"/>
        <v>54.425196850393718</v>
      </c>
      <c r="O40" s="1"/>
      <c r="P40" s="1" t="s">
        <v>182</v>
      </c>
      <c r="Q40" s="1"/>
      <c r="R40" s="20" t="s">
        <v>153</v>
      </c>
    </row>
    <row r="41" spans="1:18" ht="38.25" customHeight="1" x14ac:dyDescent="0.25">
      <c r="A41" s="21"/>
      <c r="B41" s="14" t="s">
        <v>35</v>
      </c>
      <c r="C41" s="1" t="s">
        <v>87</v>
      </c>
      <c r="D41" s="2" t="s">
        <v>114</v>
      </c>
      <c r="E41" s="3"/>
      <c r="F41" s="1"/>
      <c r="G41" s="1"/>
      <c r="H41" s="8"/>
      <c r="I41" s="18">
        <f t="shared" si="0"/>
        <v>0</v>
      </c>
      <c r="J41" s="18">
        <f t="shared" si="1"/>
        <v>0</v>
      </c>
      <c r="K41" s="18">
        <f t="shared" si="2"/>
        <v>0</v>
      </c>
      <c r="L41" s="18">
        <f t="shared" si="3"/>
        <v>0</v>
      </c>
      <c r="M41" s="18">
        <f t="shared" si="4"/>
        <v>0</v>
      </c>
      <c r="N41" s="18">
        <f t="shared" si="5"/>
        <v>0</v>
      </c>
      <c r="O41" s="1"/>
      <c r="P41" s="1"/>
      <c r="Q41" s="1"/>
      <c r="R41" s="22"/>
    </row>
    <row r="42" spans="1:18" ht="38.25" customHeight="1" x14ac:dyDescent="0.25">
      <c r="A42" s="21" t="s">
        <v>196</v>
      </c>
      <c r="B42" s="14" t="s">
        <v>219</v>
      </c>
      <c r="C42" s="1" t="s">
        <v>220</v>
      </c>
      <c r="D42" s="2"/>
      <c r="E42" s="3"/>
      <c r="F42" s="23" t="s">
        <v>221</v>
      </c>
      <c r="G42" s="1">
        <v>7.7</v>
      </c>
      <c r="H42" s="32">
        <v>7.7</v>
      </c>
      <c r="I42" s="18">
        <f>H42/10*72/2.54</f>
        <v>21.826771653543307</v>
      </c>
      <c r="J42" s="18">
        <f t="shared" si="1"/>
        <v>27.283464566929133</v>
      </c>
      <c r="K42" s="18">
        <f t="shared" si="2"/>
        <v>77.606299212598429</v>
      </c>
      <c r="L42" s="18">
        <f t="shared" si="3"/>
        <v>154</v>
      </c>
      <c r="M42" s="18"/>
      <c r="N42" s="18"/>
      <c r="O42" s="1"/>
      <c r="P42" s="23" t="s">
        <v>221</v>
      </c>
      <c r="Q42" s="1"/>
      <c r="R42" s="20" t="s">
        <v>153</v>
      </c>
    </row>
    <row r="43" spans="1:18" ht="24.95" customHeight="1" x14ac:dyDescent="0.25">
      <c r="A43" s="21" t="s">
        <v>196</v>
      </c>
      <c r="B43" s="14" t="s">
        <v>36</v>
      </c>
      <c r="C43" s="1" t="s">
        <v>88</v>
      </c>
      <c r="D43" s="2"/>
      <c r="E43" s="3"/>
      <c r="F43" s="1" t="s">
        <v>137</v>
      </c>
      <c r="G43" s="1">
        <v>3.32</v>
      </c>
      <c r="H43" s="8">
        <v>2</v>
      </c>
      <c r="I43" s="18">
        <f t="shared" si="0"/>
        <v>5.6692913385826769</v>
      </c>
      <c r="J43" s="18">
        <f t="shared" si="1"/>
        <v>7.0866141732283463</v>
      </c>
      <c r="K43" s="18">
        <f t="shared" si="2"/>
        <v>20.15748031496063</v>
      </c>
      <c r="L43" s="18">
        <f t="shared" si="3"/>
        <v>40</v>
      </c>
      <c r="M43" s="18">
        <f t="shared" si="4"/>
        <v>62.99212598425197</v>
      </c>
      <c r="N43" s="18">
        <f t="shared" si="5"/>
        <v>34.015748031496059</v>
      </c>
      <c r="O43" s="1"/>
      <c r="P43" s="1" t="s">
        <v>183</v>
      </c>
      <c r="Q43" s="1"/>
      <c r="R43" s="20" t="s">
        <v>153</v>
      </c>
    </row>
    <row r="44" spans="1:18" ht="24.95" customHeight="1" x14ac:dyDescent="0.25">
      <c r="A44" s="21" t="s">
        <v>196</v>
      </c>
      <c r="B44" s="14" t="s">
        <v>37</v>
      </c>
      <c r="C44" s="1" t="s">
        <v>89</v>
      </c>
      <c r="D44" s="2"/>
      <c r="E44" s="3"/>
      <c r="F44" s="1" t="s">
        <v>138</v>
      </c>
      <c r="G44" s="1">
        <v>4.5999999999999996</v>
      </c>
      <c r="H44" s="39"/>
      <c r="I44" s="18">
        <f t="shared" si="0"/>
        <v>0</v>
      </c>
      <c r="J44" s="18">
        <f t="shared" si="1"/>
        <v>0</v>
      </c>
      <c r="K44" s="18">
        <f t="shared" si="2"/>
        <v>0</v>
      </c>
      <c r="L44" s="18">
        <f t="shared" si="3"/>
        <v>0</v>
      </c>
      <c r="M44" s="18">
        <f t="shared" si="4"/>
        <v>0</v>
      </c>
      <c r="N44" s="18">
        <f t="shared" si="5"/>
        <v>0</v>
      </c>
      <c r="O44" s="1"/>
      <c r="P44" s="1" t="s">
        <v>184</v>
      </c>
      <c r="Q44" s="1"/>
      <c r="R44" s="20" t="s">
        <v>153</v>
      </c>
    </row>
    <row r="45" spans="1:18" ht="24.95" customHeight="1" x14ac:dyDescent="0.25">
      <c r="A45" s="19" t="s">
        <v>196</v>
      </c>
      <c r="B45" s="14" t="s">
        <v>38</v>
      </c>
      <c r="C45" s="1" t="s">
        <v>90</v>
      </c>
      <c r="D45" s="2"/>
      <c r="E45" s="3"/>
      <c r="F45" s="1" t="s">
        <v>139</v>
      </c>
      <c r="G45" s="1">
        <v>5.2</v>
      </c>
      <c r="H45" s="32">
        <v>3.9</v>
      </c>
      <c r="I45" s="18">
        <f t="shared" si="0"/>
        <v>11.05511811023622</v>
      </c>
      <c r="J45" s="18">
        <f t="shared" si="1"/>
        <v>13.818897637795276</v>
      </c>
      <c r="K45" s="18">
        <f t="shared" si="2"/>
        <v>39.30708661417323</v>
      </c>
      <c r="L45" s="18">
        <f t="shared" si="3"/>
        <v>78</v>
      </c>
      <c r="M45" s="18">
        <f t="shared" si="4"/>
        <v>122.83464566929133</v>
      </c>
      <c r="N45" s="18">
        <f t="shared" si="5"/>
        <v>66.330708661417319</v>
      </c>
      <c r="O45" s="1"/>
      <c r="P45" s="1" t="s">
        <v>185</v>
      </c>
      <c r="Q45" s="1"/>
      <c r="R45" s="20" t="s">
        <v>153</v>
      </c>
    </row>
    <row r="46" spans="1:18" ht="24.95" customHeight="1" x14ac:dyDescent="0.25">
      <c r="A46" s="21" t="s">
        <v>196</v>
      </c>
      <c r="B46" s="14" t="s">
        <v>39</v>
      </c>
      <c r="C46" s="1" t="s">
        <v>91</v>
      </c>
      <c r="D46" s="2"/>
      <c r="E46" s="3"/>
      <c r="F46" s="1" t="s">
        <v>140</v>
      </c>
      <c r="G46" s="1">
        <v>3.36</v>
      </c>
      <c r="H46" s="8">
        <v>1.7</v>
      </c>
      <c r="I46" s="18">
        <f t="shared" si="0"/>
        <v>4.818897637795275</v>
      </c>
      <c r="J46" s="18">
        <f t="shared" si="1"/>
        <v>6.0236220472440936</v>
      </c>
      <c r="K46" s="18">
        <f t="shared" si="2"/>
        <v>17.133858267716533</v>
      </c>
      <c r="L46" s="18">
        <f t="shared" si="3"/>
        <v>33.999999999999993</v>
      </c>
      <c r="M46" s="18">
        <f t="shared" si="4"/>
        <v>53.54330708661417</v>
      </c>
      <c r="N46" s="18">
        <f t="shared" si="5"/>
        <v>28.913385826771652</v>
      </c>
      <c r="O46" s="1"/>
      <c r="P46" s="1" t="s">
        <v>186</v>
      </c>
      <c r="Q46" s="1"/>
      <c r="R46" s="20" t="s">
        <v>153</v>
      </c>
    </row>
    <row r="47" spans="1:18" ht="38.25" customHeight="1" x14ac:dyDescent="0.25">
      <c r="A47" s="21" t="s">
        <v>196</v>
      </c>
      <c r="B47" s="14" t="s">
        <v>40</v>
      </c>
      <c r="C47" s="1" t="s">
        <v>92</v>
      </c>
      <c r="D47" s="2"/>
      <c r="E47" s="3"/>
      <c r="F47" s="1" t="s">
        <v>141</v>
      </c>
      <c r="G47" s="1">
        <v>4.4000000000000004</v>
      </c>
      <c r="H47" s="32">
        <v>3.5</v>
      </c>
      <c r="I47" s="18">
        <f t="shared" si="0"/>
        <v>9.9212598425196852</v>
      </c>
      <c r="J47" s="18">
        <f t="shared" si="1"/>
        <v>12.401574803149606</v>
      </c>
      <c r="K47" s="18">
        <f t="shared" si="2"/>
        <v>35.275590551181097</v>
      </c>
      <c r="L47" s="18">
        <f t="shared" si="3"/>
        <v>69.999999999999986</v>
      </c>
      <c r="M47" s="18">
        <f t="shared" si="4"/>
        <v>110.23622047244095</v>
      </c>
      <c r="N47" s="18">
        <f t="shared" si="5"/>
        <v>59.527559055118118</v>
      </c>
      <c r="O47" s="1"/>
      <c r="P47" s="1" t="s">
        <v>187</v>
      </c>
      <c r="Q47" s="1"/>
      <c r="R47" s="20" t="s">
        <v>153</v>
      </c>
    </row>
    <row r="48" spans="1:18" ht="46.5" customHeight="1" x14ac:dyDescent="0.25">
      <c r="A48" s="21" t="s">
        <v>197</v>
      </c>
      <c r="B48" s="14" t="s">
        <v>41</v>
      </c>
      <c r="C48" s="1" t="s">
        <v>93</v>
      </c>
      <c r="D48" s="36"/>
      <c r="E48" s="3"/>
      <c r="F48" s="16" t="s">
        <v>206</v>
      </c>
      <c r="G48" s="1">
        <v>10</v>
      </c>
      <c r="H48" s="39"/>
      <c r="I48" s="18">
        <f t="shared" si="0"/>
        <v>0</v>
      </c>
      <c r="J48" s="18">
        <f t="shared" si="1"/>
        <v>0</v>
      </c>
      <c r="K48" s="18">
        <f t="shared" si="2"/>
        <v>0</v>
      </c>
      <c r="L48" s="18">
        <f t="shared" si="3"/>
        <v>0</v>
      </c>
      <c r="M48" s="18">
        <f t="shared" si="4"/>
        <v>0</v>
      </c>
      <c r="N48" s="18">
        <f t="shared" si="5"/>
        <v>0</v>
      </c>
      <c r="O48" s="1"/>
      <c r="P48" s="1" t="s">
        <v>208</v>
      </c>
      <c r="Q48" s="1"/>
      <c r="R48" s="20" t="s">
        <v>207</v>
      </c>
    </row>
    <row r="49" spans="1:18" ht="24.95" customHeight="1" x14ac:dyDescent="0.25">
      <c r="A49" s="21" t="s">
        <v>196</v>
      </c>
      <c r="B49" s="14" t="s">
        <v>42</v>
      </c>
      <c r="C49" s="1" t="s">
        <v>94</v>
      </c>
      <c r="D49" s="2"/>
      <c r="E49" s="3"/>
      <c r="F49" s="1" t="s">
        <v>129</v>
      </c>
      <c r="G49" s="1">
        <v>13</v>
      </c>
      <c r="H49" s="32">
        <v>4.3</v>
      </c>
      <c r="I49" s="18">
        <f t="shared" si="0"/>
        <v>12.188976377952756</v>
      </c>
      <c r="J49" s="18">
        <f t="shared" si="1"/>
        <v>15.236220472440946</v>
      </c>
      <c r="K49" s="18">
        <f t="shared" si="2"/>
        <v>43.338582677165356</v>
      </c>
      <c r="L49" s="18">
        <f t="shared" si="3"/>
        <v>86</v>
      </c>
      <c r="M49" s="18">
        <f t="shared" si="4"/>
        <v>135.43307086614172</v>
      </c>
      <c r="N49" s="18">
        <f t="shared" si="5"/>
        <v>73.133858267716519</v>
      </c>
      <c r="O49" s="1"/>
      <c r="P49" s="1" t="s">
        <v>174</v>
      </c>
      <c r="Q49" s="1"/>
      <c r="R49" s="20" t="s">
        <v>153</v>
      </c>
    </row>
    <row r="50" spans="1:18" ht="15" customHeight="1" x14ac:dyDescent="0.25">
      <c r="A50" s="21" t="s">
        <v>196</v>
      </c>
      <c r="B50" s="14" t="s">
        <v>43</v>
      </c>
      <c r="C50" s="1" t="s">
        <v>95</v>
      </c>
      <c r="D50" s="2"/>
      <c r="E50" s="3"/>
      <c r="F50" s="1" t="s">
        <v>142</v>
      </c>
      <c r="G50" s="1">
        <v>1.76</v>
      </c>
      <c r="H50" s="39"/>
      <c r="I50" s="18">
        <f t="shared" si="0"/>
        <v>0</v>
      </c>
      <c r="J50" s="18">
        <f t="shared" si="1"/>
        <v>0</v>
      </c>
      <c r="K50" s="18">
        <f t="shared" si="2"/>
        <v>0</v>
      </c>
      <c r="L50" s="18">
        <f t="shared" si="3"/>
        <v>0</v>
      </c>
      <c r="M50" s="18">
        <f t="shared" si="4"/>
        <v>0</v>
      </c>
      <c r="N50" s="18">
        <f t="shared" si="5"/>
        <v>0</v>
      </c>
      <c r="O50" s="1"/>
      <c r="P50" s="1" t="s">
        <v>188</v>
      </c>
      <c r="Q50" s="1"/>
      <c r="R50" s="20" t="s">
        <v>153</v>
      </c>
    </row>
    <row r="51" spans="1:18" ht="38.25" customHeight="1" x14ac:dyDescent="0.25">
      <c r="A51" s="21" t="s">
        <v>196</v>
      </c>
      <c r="B51" s="14" t="s">
        <v>44</v>
      </c>
      <c r="C51" s="1" t="s">
        <v>96</v>
      </c>
      <c r="D51" s="2" t="s">
        <v>209</v>
      </c>
      <c r="E51" s="3"/>
      <c r="F51" s="1" t="s">
        <v>151</v>
      </c>
      <c r="G51" s="1">
        <v>1.36</v>
      </c>
      <c r="H51" s="39"/>
      <c r="I51" s="18">
        <f t="shared" si="0"/>
        <v>0</v>
      </c>
      <c r="J51" s="18">
        <f t="shared" si="1"/>
        <v>0</v>
      </c>
      <c r="K51" s="18">
        <f t="shared" si="2"/>
        <v>0</v>
      </c>
      <c r="L51" s="18">
        <f t="shared" si="3"/>
        <v>0</v>
      </c>
      <c r="M51" s="18">
        <f t="shared" si="4"/>
        <v>0</v>
      </c>
      <c r="N51" s="18">
        <f t="shared" si="5"/>
        <v>0</v>
      </c>
      <c r="O51" s="1"/>
      <c r="P51" s="1" t="s">
        <v>189</v>
      </c>
      <c r="Q51" s="1"/>
      <c r="R51" s="20" t="s">
        <v>153</v>
      </c>
    </row>
    <row r="52" spans="1:18" ht="24.95" customHeight="1" x14ac:dyDescent="0.25">
      <c r="A52" s="21" t="s">
        <v>196</v>
      </c>
      <c r="B52" s="14" t="s">
        <v>45</v>
      </c>
      <c r="C52" s="1" t="s">
        <v>97</v>
      </c>
      <c r="D52" s="2"/>
      <c r="E52" s="3"/>
      <c r="F52" s="1" t="s">
        <v>143</v>
      </c>
      <c r="G52" s="1">
        <v>4.3600000000000003</v>
      </c>
      <c r="H52" s="8">
        <v>3</v>
      </c>
      <c r="I52" s="18">
        <f t="shared" si="0"/>
        <v>8.5039370078740149</v>
      </c>
      <c r="J52" s="18">
        <f t="shared" si="1"/>
        <v>10.62992125984252</v>
      </c>
      <c r="K52" s="18">
        <f t="shared" si="2"/>
        <v>30.236220472440944</v>
      </c>
      <c r="L52" s="18">
        <f t="shared" si="3"/>
        <v>60</v>
      </c>
      <c r="M52" s="18">
        <f t="shared" si="4"/>
        <v>94.488188976377955</v>
      </c>
      <c r="N52" s="18">
        <f t="shared" si="5"/>
        <v>51.023622047244089</v>
      </c>
      <c r="O52" s="1"/>
      <c r="P52" s="1" t="s">
        <v>190</v>
      </c>
      <c r="Q52" s="1"/>
      <c r="R52" s="20" t="s">
        <v>153</v>
      </c>
    </row>
    <row r="53" spans="1:18" ht="24.95" customHeight="1" x14ac:dyDescent="0.25">
      <c r="A53" s="21" t="s">
        <v>196</v>
      </c>
      <c r="B53" s="14" t="s">
        <v>46</v>
      </c>
      <c r="C53" s="1" t="s">
        <v>98</v>
      </c>
      <c r="D53" s="2"/>
      <c r="E53" s="3"/>
      <c r="F53" s="1" t="s">
        <v>144</v>
      </c>
      <c r="G53" s="1">
        <v>4.3600000000000003</v>
      </c>
      <c r="H53" s="8">
        <v>3</v>
      </c>
      <c r="I53" s="18">
        <f t="shared" si="0"/>
        <v>8.5039370078740149</v>
      </c>
      <c r="J53" s="18">
        <f t="shared" si="1"/>
        <v>10.62992125984252</v>
      </c>
      <c r="K53" s="18">
        <f t="shared" si="2"/>
        <v>30.236220472440944</v>
      </c>
      <c r="L53" s="18">
        <f t="shared" si="3"/>
        <v>60</v>
      </c>
      <c r="M53" s="18">
        <f t="shared" si="4"/>
        <v>94.488188976377955</v>
      </c>
      <c r="N53" s="18">
        <f t="shared" si="5"/>
        <v>51.023622047244089</v>
      </c>
      <c r="O53" s="1"/>
      <c r="P53" s="1" t="s">
        <v>191</v>
      </c>
      <c r="Q53" s="1"/>
      <c r="R53" s="20" t="s">
        <v>153</v>
      </c>
    </row>
    <row r="54" spans="1:18" ht="24.95" customHeight="1" x14ac:dyDescent="0.25">
      <c r="A54" s="21" t="s">
        <v>197</v>
      </c>
      <c r="B54" s="14" t="s">
        <v>47</v>
      </c>
      <c r="C54" s="1" t="s">
        <v>99</v>
      </c>
      <c r="D54" s="2"/>
      <c r="E54" s="3"/>
      <c r="F54" s="1" t="s">
        <v>145</v>
      </c>
      <c r="G54" s="1">
        <v>1</v>
      </c>
      <c r="H54" s="8">
        <v>2</v>
      </c>
      <c r="I54" s="18">
        <f t="shared" si="0"/>
        <v>5.6692913385826769</v>
      </c>
      <c r="J54" s="18">
        <f t="shared" si="1"/>
        <v>7.0866141732283463</v>
      </c>
      <c r="K54" s="18">
        <f t="shared" si="2"/>
        <v>20.15748031496063</v>
      </c>
      <c r="L54" s="18">
        <f t="shared" si="3"/>
        <v>40</v>
      </c>
      <c r="M54" s="18">
        <f t="shared" si="4"/>
        <v>62.99212598425197</v>
      </c>
      <c r="N54" s="18">
        <f t="shared" si="5"/>
        <v>34.015748031496059</v>
      </c>
      <c r="O54" s="1"/>
      <c r="P54" s="1" t="s">
        <v>192</v>
      </c>
      <c r="Q54" s="1"/>
      <c r="R54" s="20" t="s">
        <v>153</v>
      </c>
    </row>
    <row r="55" spans="1:18" ht="24.95" customHeight="1" x14ac:dyDescent="0.25">
      <c r="A55" s="21" t="s">
        <v>197</v>
      </c>
      <c r="B55" s="14" t="s">
        <v>48</v>
      </c>
      <c r="C55" s="1" t="s">
        <v>100</v>
      </c>
      <c r="D55" s="2"/>
      <c r="E55" s="3"/>
      <c r="F55" s="1" t="s">
        <v>146</v>
      </c>
      <c r="G55" s="1">
        <v>1.77</v>
      </c>
      <c r="H55" s="8">
        <v>1.8</v>
      </c>
      <c r="I55" s="18">
        <f t="shared" si="0"/>
        <v>5.1023622047244093</v>
      </c>
      <c r="J55" s="18">
        <f t="shared" si="1"/>
        <v>6.3779527559055111</v>
      </c>
      <c r="K55" s="18">
        <f t="shared" si="2"/>
        <v>18.141732283464567</v>
      </c>
      <c r="L55" s="18">
        <f t="shared" si="3"/>
        <v>36</v>
      </c>
      <c r="M55" s="18">
        <f t="shared" si="4"/>
        <v>56.69291338582677</v>
      </c>
      <c r="N55" s="18">
        <f t="shared" si="5"/>
        <v>30.614173228346459</v>
      </c>
      <c r="O55" s="1"/>
      <c r="P55" s="1" t="s">
        <v>193</v>
      </c>
      <c r="Q55" s="1"/>
      <c r="R55" s="20" t="s">
        <v>153</v>
      </c>
    </row>
    <row r="56" spans="1:18" ht="24.95" customHeight="1" thickBot="1" x14ac:dyDescent="0.3">
      <c r="A56" s="24" t="s">
        <v>197</v>
      </c>
      <c r="B56" s="25" t="s">
        <v>49</v>
      </c>
      <c r="C56" s="26" t="s">
        <v>101</v>
      </c>
      <c r="D56" s="27"/>
      <c r="E56" s="28"/>
      <c r="F56" s="26" t="s">
        <v>147</v>
      </c>
      <c r="G56" s="26">
        <v>5.16</v>
      </c>
      <c r="H56" s="29">
        <v>2.4</v>
      </c>
      <c r="I56" s="30">
        <f t="shared" si="0"/>
        <v>6.8031496062992129</v>
      </c>
      <c r="J56" s="30">
        <f t="shared" si="1"/>
        <v>8.5039370078740149</v>
      </c>
      <c r="K56" s="30">
        <f t="shared" si="2"/>
        <v>24.188976377952756</v>
      </c>
      <c r="L56" s="30">
        <f t="shared" si="3"/>
        <v>48</v>
      </c>
      <c r="M56" s="30">
        <f t="shared" si="4"/>
        <v>75.590551181102356</v>
      </c>
      <c r="N56" s="30">
        <f t="shared" si="5"/>
        <v>40.818897637795274</v>
      </c>
      <c r="O56" s="26"/>
      <c r="P56" s="26" t="s">
        <v>194</v>
      </c>
      <c r="Q56" s="26"/>
      <c r="R56" s="31" t="s">
        <v>153</v>
      </c>
    </row>
  </sheetData>
  <mergeCells count="1">
    <mergeCell ref="E30:F30"/>
  </mergeCells>
  <pageMargins left="0.70866141732283472" right="0.70866141732283472" top="0.78740157480314965" bottom="0.78740157480314965" header="0.31496062992125984" footer="0.31496062992125984"/>
  <pageSetup paperSize="8" scale="81" fitToHeight="0" orientation="landscape" r:id="rId1"/>
  <headerFooter>
    <oddHeader>&amp;CAK5 neu - Symbole, die über prozessierte Daten der Projektgruppe AK5 gesetzt werden sollen</oddHeader>
    <oddFooter>&amp;CBasis: Besprechung FG 224 / PG am 20.05.2015 /spi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Niedersachsen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Spitzer</dc:creator>
  <cp:lastModifiedBy>Daniela Bischoff</cp:lastModifiedBy>
  <cp:lastPrinted>2015-06-09T05:20:51Z</cp:lastPrinted>
  <dcterms:created xsi:type="dcterms:W3CDTF">2015-05-27T07:51:29Z</dcterms:created>
  <dcterms:modified xsi:type="dcterms:W3CDTF">2016-01-20T11:31:48Z</dcterms:modified>
</cp:coreProperties>
</file>